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30" tabRatio="723" firstSheet="4" activeTab="4"/>
  </bookViews>
  <sheets>
    <sheet name="Form 1.4 Small" sheetId="1" state="hidden" r:id="rId1"/>
    <sheet name="Form 1.4 Medium" sheetId="8" state="hidden" r:id="rId2"/>
    <sheet name="Form 1.4 Large" sheetId="9" state="hidden" r:id="rId3"/>
    <sheet name="SALARY &amp; PBB RATES" sheetId="17" state="hidden" r:id="rId4"/>
    <sheet name="Form 1.2" sheetId="4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I34" l="1"/>
  <c r="I35"/>
  <c r="I36"/>
  <c r="I12" l="1"/>
  <c r="G12" l="1"/>
</calcChain>
</file>

<file path=xl/sharedStrings.xml><?xml version="1.0" encoding="utf-8"?>
<sst xmlns="http://schemas.openxmlformats.org/spreadsheetml/2006/main" count="136" uniqueCount="75">
  <si>
    <t>% Liquidation of School MOOE</t>
  </si>
  <si>
    <t>SCHOOL ID</t>
  </si>
  <si>
    <t>OPCRF OVERALL SCORE</t>
  </si>
  <si>
    <t>PLUS FACTOR</t>
  </si>
  <si>
    <t>Schools Division:</t>
  </si>
  <si>
    <t>Date</t>
  </si>
  <si>
    <t>Schools Division Office Performance Management Team Chair</t>
  </si>
  <si>
    <t>Schools Division Superintendent</t>
  </si>
  <si>
    <t>Region:</t>
  </si>
  <si>
    <t>School 1</t>
  </si>
  <si>
    <t>School 2</t>
  </si>
  <si>
    <t>School 3</t>
  </si>
  <si>
    <t>School n</t>
  </si>
  <si>
    <t>SCHOOL DATA</t>
  </si>
  <si>
    <t>SCHOOL PERSONNEL DATA</t>
  </si>
  <si>
    <t>SCHOOL RANKING
(e.g., BEST, BETTER, GOOD)</t>
  </si>
  <si>
    <t>Salary Grade</t>
  </si>
  <si>
    <t>Amount of PBB</t>
  </si>
  <si>
    <t>School Head</t>
  </si>
  <si>
    <t>SCHOOL LEVEL FORM 1.4</t>
  </si>
  <si>
    <t>TOTAL NUMBER OF SMALL SCHOOLS:</t>
  </si>
  <si>
    <t>TOTAL AMOUNT:</t>
  </si>
  <si>
    <t>Did not meet an at least "Satisfactory" performance</t>
  </si>
  <si>
    <t>Did not submit SALN</t>
  </si>
  <si>
    <t>Did not liquidate Cash Advance within the reglementary period</t>
  </si>
  <si>
    <t>Did not submit RPMS IPCRF</t>
  </si>
  <si>
    <t>LIST OF SCHOOL-BASED PERSONNEL</t>
  </si>
  <si>
    <t>NON-ELIGIBLE PERSONNEL (NO PBB):</t>
  </si>
  <si>
    <t>SCHOOL LEVEL FORM 1.2</t>
  </si>
  <si>
    <t>TOTAL NUMBER OF SCHOOL-BASED PERSONNEL:</t>
  </si>
  <si>
    <t>Schools Division Office Performance Management Team Secretariat</t>
  </si>
  <si>
    <t>No. of Late Monthly Liquidation Reports</t>
  </si>
  <si>
    <t>School Classification: SMALL</t>
  </si>
  <si>
    <t>School Classification: MEDIUM</t>
  </si>
  <si>
    <t>School Classification: LARGE</t>
  </si>
  <si>
    <t>Level: &lt;ELEMENTARY / SECONDARY&gt;</t>
  </si>
  <si>
    <t>School ID:</t>
  </si>
  <si>
    <t>SCHOOL</t>
  </si>
  <si>
    <t>NAME OF SCHOOL</t>
  </si>
  <si>
    <t>Salary Step</t>
  </si>
  <si>
    <t>TOTAL NUMBER OF ELIGIBLE SCHOOL-BASED PERSONNEL:</t>
  </si>
  <si>
    <t>TOTAL NUMBER OF NON-ELIGIBLE SCHOOL-BASED PERSONNEL:</t>
  </si>
  <si>
    <t>SG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</si>
  <si>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</si>
  <si>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</si>
  <si>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</si>
  <si>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</si>
  <si>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</si>
  <si>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</si>
  <si>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</si>
  <si>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</si>
  <si>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 xml:space="preserve">Schools Division: </t>
  </si>
  <si>
    <t xml:space="preserve">School: </t>
  </si>
  <si>
    <t xml:space="preserve">School Classification: </t>
  </si>
  <si>
    <t xml:space="preserve">Region: </t>
  </si>
  <si>
    <t>SALARY</t>
  </si>
  <si>
    <t>PRO-RATING</t>
  </si>
  <si>
    <t>MONTHS IN SERVICE</t>
  </si>
  <si>
    <t>% OF PBB</t>
  </si>
  <si>
    <t>PBB RATE</t>
  </si>
  <si>
    <t>PBB RATES</t>
  </si>
  <si>
    <t>PERFORMANCE CATEGORY</t>
  </si>
  <si>
    <t>BEST</t>
  </si>
  <si>
    <t>BETTER</t>
  </si>
  <si>
    <t>GOOD</t>
  </si>
  <si>
    <t>PERFORMANCE-BASED BONUS 2017</t>
  </si>
  <si>
    <t>% LIQUIDATION OF SCHOOL MOOE FROM JANUARY 1 TO DECEMBER 31, 2017 AND
TIMELINESS OF SUBMISSION OF LIQUIDATION REPORTS AS OF THE 5TH WORKING DAY OF THE MONTH</t>
  </si>
  <si>
    <t>Total School MOOE Allocation for FY 2017</t>
  </si>
  <si>
    <t>Total School MOOE Liquidated for FY 2017</t>
  </si>
  <si>
    <t>Best Implementor of Brigada Eskwela for SY 2016-2017
(Yes/No)</t>
  </si>
  <si>
    <t>Recipient of national award/ recognition SY 2016-2017
(Yes/No)</t>
  </si>
  <si>
    <t>2nd Tranche</t>
  </si>
  <si>
    <r>
      <t xml:space="preserve">Monthly Basic Salary
</t>
    </r>
    <r>
      <rPr>
        <i/>
        <sz val="10"/>
        <rFont val="Calibri"/>
        <family val="2"/>
      </rPr>
      <t>(as of December 31, 2017)</t>
    </r>
  </si>
  <si>
    <r>
      <t xml:space="preserve">Months in Service in 2017
</t>
    </r>
    <r>
      <rPr>
        <b/>
        <i/>
        <sz val="10"/>
        <rFont val="Calibri"/>
        <family val="2"/>
      </rPr>
      <t>(April 2017 - March 2018)</t>
    </r>
  </si>
  <si>
    <t>Name of Personnel (Lastname, Firstname M.I.)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</si>
</sst>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8" xfId="0" applyFont="1" applyFill="1" applyBorder="1" applyAlignment="1">
      <alignment horizontal="left" vertical="center"/>
    </xf>
    <xf numFmtId="164" fontId="3" fillId="0" borderId="8" xfId="2" applyNumberFormat="1" applyFont="1" applyFill="1" applyBorder="1" applyAlignment="1" applyProtection="1">
      <alignment horizontal="right" vertical="center"/>
    </xf>
    <xf numFmtId="10" fontId="3" fillId="0" borderId="8" xfId="2" applyNumberFormat="1" applyFont="1" applyFill="1" applyBorder="1" applyAlignment="1" applyProtection="1">
      <alignment horizontal="right" vertical="center"/>
    </xf>
    <xf numFmtId="43" fontId="3" fillId="0" borderId="8" xfId="1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6" fillId="0" borderId="8" xfId="0" applyFont="1" applyFill="1" applyBorder="1" applyAlignment="1" applyProtection="1">
      <alignment horizontal="center" vertical="top" wrapText="1"/>
    </xf>
    <xf numFmtId="0" fontId="0" fillId="0" borderId="10" xfId="0" applyBorder="1"/>
    <xf numFmtId="0" fontId="0" fillId="0" borderId="10" xfId="0" applyFill="1" applyBorder="1"/>
    <xf numFmtId="0" fontId="6" fillId="0" borderId="8" xfId="0" applyFont="1" applyFill="1" applyBorder="1" applyAlignment="1">
      <alignment horizontal="left" vertical="center"/>
    </xf>
    <xf numFmtId="164" fontId="7" fillId="0" borderId="8" xfId="2" applyNumberFormat="1" applyFont="1" applyFill="1" applyBorder="1" applyAlignment="1" applyProtection="1">
      <alignment horizontal="right" vertical="center"/>
    </xf>
    <xf numFmtId="43" fontId="7" fillId="0" borderId="8" xfId="1" applyNumberFormat="1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Border="1" applyAlignment="1"/>
    <xf numFmtId="0" fontId="0" fillId="0" borderId="0" xfId="0" applyBorder="1"/>
    <xf numFmtId="49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8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49" fontId="6" fillId="2" borderId="8" xfId="0" applyNumberFormat="1" applyFont="1" applyFill="1" applyBorder="1" applyAlignment="1" applyProtection="1">
      <alignment horizontal="left" vertical="center" wrapText="1"/>
    </xf>
    <xf numFmtId="43" fontId="7" fillId="2" borderId="8" xfId="1" applyNumberFormat="1" applyFont="1" applyFill="1" applyBorder="1" applyAlignment="1" applyProtection="1">
      <alignment horizontal="right" vertical="center"/>
    </xf>
    <xf numFmtId="39" fontId="3" fillId="0" borderId="8" xfId="1" applyNumberFormat="1" applyFont="1" applyFill="1" applyBorder="1" applyAlignment="1" applyProtection="1">
      <alignment horizontal="right" vertical="center"/>
    </xf>
    <xf numFmtId="1" fontId="3" fillId="0" borderId="8" xfId="2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3" borderId="20" xfId="0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3" fontId="13" fillId="4" borderId="23" xfId="0" applyNumberFormat="1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3" fontId="13" fillId="0" borderId="26" xfId="0" applyNumberFormat="1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3" fontId="13" fillId="0" borderId="29" xfId="0" applyNumberFormat="1" applyFont="1" applyFill="1" applyBorder="1" applyAlignment="1">
      <alignment horizontal="center" vertical="center" wrapText="1"/>
    </xf>
    <xf numFmtId="3" fontId="13" fillId="0" borderId="30" xfId="0" applyNumberFormat="1" applyFont="1" applyFill="1" applyBorder="1" applyAlignment="1">
      <alignment horizontal="center" vertical="center" wrapText="1"/>
    </xf>
    <xf numFmtId="3" fontId="13" fillId="0" borderId="31" xfId="0" applyNumberFormat="1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3" fontId="13" fillId="0" borderId="21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23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0" fillId="3" borderId="33" xfId="0" applyFill="1" applyBorder="1"/>
    <xf numFmtId="0" fontId="0" fillId="0" borderId="34" xfId="0" applyBorder="1"/>
    <xf numFmtId="0" fontId="0" fillId="0" borderId="18" xfId="0" applyBorder="1"/>
    <xf numFmtId="0" fontId="0" fillId="0" borderId="19" xfId="0" applyBorder="1"/>
    <xf numFmtId="43" fontId="0" fillId="0" borderId="0" xfId="1" applyFont="1"/>
    <xf numFmtId="43" fontId="6" fillId="0" borderId="8" xfId="1" applyFont="1" applyFill="1" applyBorder="1" applyAlignment="1" applyProtection="1">
      <alignment horizontal="left" vertical="center" wrapText="1"/>
    </xf>
    <xf numFmtId="1" fontId="7" fillId="0" borderId="8" xfId="2" applyNumberFormat="1" applyFont="1" applyFill="1" applyBorder="1" applyAlignment="1" applyProtection="1">
      <alignment horizontal="center" vertical="center"/>
    </xf>
    <xf numFmtId="43" fontId="0" fillId="5" borderId="6" xfId="1" quotePrefix="1" applyFont="1" applyFill="1" applyBorder="1" applyAlignment="1">
      <alignment vertical="top"/>
    </xf>
    <xf numFmtId="2" fontId="7" fillId="0" borderId="8" xfId="2" applyNumberFormat="1" applyFont="1" applyFill="1" applyBorder="1" applyAlignment="1" applyProtection="1">
      <alignment horizontal="center" vertical="center"/>
    </xf>
    <xf numFmtId="43" fontId="6" fillId="0" borderId="8" xfId="1" applyFont="1" applyFill="1" applyBorder="1" applyAlignment="1" applyProtection="1">
      <alignment horizontal="center" vertical="center" wrapText="1"/>
    </xf>
    <xf numFmtId="43" fontId="7" fillId="0" borderId="8" xfId="1" applyFont="1" applyFill="1" applyBorder="1" applyAlignment="1" applyProtection="1">
      <alignment horizontal="left" vertic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37" xfId="0" applyBorder="1"/>
    <xf numFmtId="0" fontId="0" fillId="0" borderId="38" xfId="0" applyBorder="1"/>
    <xf numFmtId="9" fontId="0" fillId="0" borderId="38" xfId="0" applyNumberFormat="1" applyBorder="1"/>
    <xf numFmtId="0" fontId="0" fillId="0" borderId="39" xfId="0" applyBorder="1"/>
    <xf numFmtId="9" fontId="0" fillId="0" borderId="40" xfId="0" applyNumberFormat="1" applyBorder="1"/>
    <xf numFmtId="0" fontId="0" fillId="0" borderId="41" xfId="0" applyBorder="1"/>
    <xf numFmtId="0" fontId="0" fillId="0" borderId="42" xfId="0" applyBorder="1"/>
    <xf numFmtId="165" fontId="0" fillId="0" borderId="38" xfId="0" applyNumberFormat="1" applyBorder="1"/>
    <xf numFmtId="165" fontId="0" fillId="0" borderId="40" xfId="0" applyNumberFormat="1" applyBorder="1"/>
    <xf numFmtId="0" fontId="2" fillId="0" borderId="41" xfId="0" applyFont="1" applyBorder="1"/>
    <xf numFmtId="0" fontId="2" fillId="0" borderId="37" xfId="0" applyFont="1" applyBorder="1"/>
    <xf numFmtId="0" fontId="2" fillId="0" borderId="39" xfId="0" applyFont="1" applyBorder="1"/>
    <xf numFmtId="43" fontId="0" fillId="0" borderId="0" xfId="0" applyNumberFormat="1"/>
    <xf numFmtId="43" fontId="5" fillId="0" borderId="8" xfId="1" applyFont="1" applyFill="1" applyBorder="1" applyAlignment="1" applyProtection="1">
      <alignment horizontal="center" vertical="top" wrapText="1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indent="3"/>
    </xf>
    <xf numFmtId="0" fontId="4" fillId="0" borderId="2" xfId="0" applyFont="1" applyFill="1" applyBorder="1" applyAlignment="1">
      <alignment horizontal="left" vertical="center" indent="3"/>
    </xf>
    <xf numFmtId="0" fontId="4" fillId="0" borderId="3" xfId="0" applyFont="1" applyFill="1" applyBorder="1" applyAlignment="1">
      <alignment horizontal="left" vertical="center" indent="3"/>
    </xf>
    <xf numFmtId="0" fontId="2" fillId="0" borderId="0" xfId="0" applyFont="1" applyBorder="1" applyAlignment="1">
      <alignment horizontal="center"/>
    </xf>
    <xf numFmtId="0" fontId="5" fillId="0" borderId="8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wrapText="1"/>
    </xf>
    <xf numFmtId="0" fontId="0" fillId="6" borderId="39" xfId="0" applyFill="1" applyBorder="1" applyAlignment="1">
      <alignment horizontal="center" wrapText="1"/>
    </xf>
    <xf numFmtId="0" fontId="2" fillId="6" borderId="36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Font="1" applyAlignment="1">
      <alignment horizontal="center"/>
    </xf>
    <xf numFmtId="43" fontId="5" fillId="0" borderId="8" xfId="1" applyFont="1" applyFill="1" applyBorder="1" applyAlignment="1" applyProtection="1">
      <alignment horizontal="center" vertical="top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11" xfId="0" applyNumberFormat="1" applyFont="1" applyFill="1" applyBorder="1" applyAlignment="1" applyProtection="1">
      <alignment horizontal="left" vertical="top" wrapText="1"/>
    </xf>
    <xf numFmtId="49" fontId="5" fillId="0" borderId="12" xfId="0" applyNumberFormat="1" applyFont="1" applyFill="1" applyBorder="1" applyAlignment="1" applyProtection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5" fillId="0" borderId="13" xfId="0" applyNumberFormat="1" applyFont="1" applyFill="1" applyBorder="1" applyAlignment="1" applyProtection="1">
      <alignment horizontal="left" vertical="top" wrapText="1"/>
    </xf>
    <xf numFmtId="49" fontId="5" fillId="0" borderId="9" xfId="0" applyNumberFormat="1" applyFont="1" applyFill="1" applyBorder="1" applyAlignment="1" applyProtection="1">
      <alignment horizontal="left" vertical="top" wrapText="1"/>
    </xf>
    <xf numFmtId="49" fontId="5" fillId="0" borderId="10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I26"/>
  <sheetViews>
    <sheetView workbookViewId="0">
      <selection activeCell="G13" sqref="G13"/>
    </sheetView>
  </sheetViews>
  <sheetFormatPr defaultRowHeight="15"/>
  <cols>
    <col min="1" max="9" width="22.28515625" customWidth="1"/>
  </cols>
  <sheetData>
    <row r="1" spans="1:9">
      <c r="A1" s="72" t="s">
        <v>65</v>
      </c>
      <c r="B1" s="72"/>
      <c r="C1" s="72"/>
      <c r="D1" s="72"/>
      <c r="E1" s="72"/>
      <c r="F1" s="72"/>
      <c r="G1" s="72"/>
      <c r="H1" s="72"/>
      <c r="I1" s="72"/>
    </row>
    <row r="2" spans="1:9">
      <c r="A2" s="72" t="s">
        <v>19</v>
      </c>
      <c r="B2" s="72"/>
      <c r="C2" s="72"/>
      <c r="D2" s="72"/>
      <c r="E2" s="72"/>
      <c r="F2" s="72"/>
      <c r="G2" s="72"/>
      <c r="H2" s="72"/>
      <c r="I2" s="72"/>
    </row>
    <row r="3" spans="1:9">
      <c r="A3" s="72" t="s">
        <v>13</v>
      </c>
      <c r="B3" s="72"/>
      <c r="C3" s="72"/>
      <c r="D3" s="72"/>
      <c r="E3" s="72"/>
      <c r="F3" s="72"/>
      <c r="G3" s="72"/>
      <c r="H3" s="72"/>
      <c r="I3" s="72"/>
    </row>
    <row r="4" spans="1:9">
      <c r="A4" s="72" t="s">
        <v>35</v>
      </c>
      <c r="B4" s="78"/>
      <c r="C4" s="78"/>
      <c r="D4" s="78"/>
      <c r="E4" s="78"/>
      <c r="F4" s="78"/>
      <c r="G4" s="78"/>
      <c r="H4" s="78"/>
      <c r="I4" s="78"/>
    </row>
    <row r="5" spans="1:9">
      <c r="A5" s="72" t="s">
        <v>32</v>
      </c>
      <c r="B5" s="72"/>
      <c r="C5" s="72"/>
      <c r="D5" s="72"/>
      <c r="E5" s="72"/>
      <c r="F5" s="72"/>
      <c r="G5" s="72"/>
      <c r="H5" s="72"/>
      <c r="I5" s="72"/>
    </row>
    <row r="6" spans="1:9">
      <c r="A6" s="79" t="s">
        <v>8</v>
      </c>
      <c r="B6" s="79"/>
      <c r="C6" s="79"/>
      <c r="D6" s="79"/>
      <c r="E6" s="79"/>
      <c r="F6" s="79"/>
      <c r="G6" s="79"/>
      <c r="H6" s="79"/>
      <c r="I6" s="79"/>
    </row>
    <row r="7" spans="1:9">
      <c r="A7" s="79" t="s">
        <v>4</v>
      </c>
      <c r="B7" s="79"/>
      <c r="C7" s="79"/>
      <c r="D7" s="79"/>
      <c r="E7" s="79"/>
      <c r="F7" s="79"/>
      <c r="G7" s="79"/>
      <c r="H7" s="79"/>
      <c r="I7" s="79"/>
    </row>
    <row r="9" spans="1:9" ht="30" customHeight="1">
      <c r="A9" s="77" t="s">
        <v>37</v>
      </c>
      <c r="B9" s="77" t="s">
        <v>1</v>
      </c>
      <c r="C9" s="77" t="s">
        <v>2</v>
      </c>
      <c r="D9" s="77" t="s">
        <v>66</v>
      </c>
      <c r="E9" s="77"/>
      <c r="F9" s="77"/>
      <c r="G9" s="77"/>
      <c r="H9" s="77" t="s">
        <v>3</v>
      </c>
      <c r="I9" s="77"/>
    </row>
    <row r="10" spans="1:9" ht="60" customHeight="1">
      <c r="A10" s="77"/>
      <c r="B10" s="77"/>
      <c r="C10" s="77"/>
      <c r="D10" s="6" t="s">
        <v>67</v>
      </c>
      <c r="E10" s="6" t="s">
        <v>68</v>
      </c>
      <c r="F10" s="6" t="s">
        <v>0</v>
      </c>
      <c r="G10" s="6" t="s">
        <v>31</v>
      </c>
      <c r="H10" s="6" t="s">
        <v>69</v>
      </c>
      <c r="I10" s="6" t="s">
        <v>70</v>
      </c>
    </row>
    <row r="11" spans="1:9">
      <c r="A11" s="12" t="s">
        <v>9</v>
      </c>
      <c r="B11" s="1"/>
      <c r="C11" s="2"/>
      <c r="D11" s="21"/>
      <c r="E11" s="21"/>
      <c r="F11" s="3"/>
      <c r="G11" s="22"/>
      <c r="H11" s="4"/>
      <c r="I11" s="4"/>
    </row>
    <row r="12" spans="1:9">
      <c r="A12" s="9" t="s">
        <v>10</v>
      </c>
      <c r="B12" s="1"/>
      <c r="C12" s="2"/>
      <c r="D12" s="21"/>
      <c r="E12" s="21"/>
      <c r="F12" s="3"/>
      <c r="G12" s="22"/>
      <c r="H12" s="4"/>
      <c r="I12" s="4"/>
    </row>
    <row r="13" spans="1:9">
      <c r="A13" s="9" t="s">
        <v>11</v>
      </c>
      <c r="B13" s="1"/>
      <c r="C13" s="2"/>
      <c r="D13" s="21"/>
      <c r="E13" s="21"/>
      <c r="F13" s="3"/>
      <c r="G13" s="22"/>
      <c r="H13" s="4"/>
      <c r="I13" s="4"/>
    </row>
    <row r="14" spans="1:9">
      <c r="A14" s="9" t="s">
        <v>12</v>
      </c>
      <c r="B14" s="1"/>
      <c r="C14" s="2"/>
      <c r="D14" s="21"/>
      <c r="E14" s="21"/>
      <c r="F14" s="3"/>
      <c r="G14" s="22"/>
      <c r="H14" s="4"/>
      <c r="I14" s="4"/>
    </row>
    <row r="15" spans="1:9">
      <c r="A15" s="73" t="s">
        <v>20</v>
      </c>
      <c r="B15" s="74"/>
      <c r="C15" s="74"/>
      <c r="D15" s="74"/>
      <c r="E15" s="74"/>
      <c r="F15" s="74"/>
      <c r="G15" s="74"/>
      <c r="H15" s="74"/>
      <c r="I15" s="75"/>
    </row>
    <row r="19" spans="1:9">
      <c r="A19" s="15"/>
      <c r="B19" s="8"/>
      <c r="C19" s="7"/>
      <c r="G19" s="8"/>
      <c r="H19" s="8"/>
    </row>
    <row r="20" spans="1:9">
      <c r="A20" s="76" t="s">
        <v>30</v>
      </c>
      <c r="B20" s="76"/>
      <c r="C20" s="76"/>
      <c r="D20" s="76"/>
      <c r="F20" s="76" t="s">
        <v>6</v>
      </c>
      <c r="G20" s="76"/>
      <c r="H20" s="76"/>
      <c r="I20" s="76"/>
    </row>
    <row r="21" spans="1:9">
      <c r="B21" s="72" t="s">
        <v>5</v>
      </c>
      <c r="C21" s="72"/>
      <c r="G21" s="72" t="s">
        <v>5</v>
      </c>
      <c r="H21" s="72"/>
    </row>
    <row r="24" spans="1:9">
      <c r="D24" s="8"/>
      <c r="E24" s="8"/>
    </row>
    <row r="25" spans="1:9">
      <c r="D25" s="70" t="s">
        <v>7</v>
      </c>
      <c r="E25" s="71"/>
    </row>
    <row r="26" spans="1:9">
      <c r="D26" s="72" t="s">
        <v>5</v>
      </c>
      <c r="E26" s="72"/>
    </row>
  </sheetData>
  <mergeCells count="19">
    <mergeCell ref="A1:I1"/>
    <mergeCell ref="A2:I2"/>
    <mergeCell ref="B21:C21"/>
    <mergeCell ref="G21:H21"/>
    <mergeCell ref="F20:I20"/>
    <mergeCell ref="B9:B10"/>
    <mergeCell ref="D9:G9"/>
    <mergeCell ref="H9:I9"/>
    <mergeCell ref="A9:A10"/>
    <mergeCell ref="C9:C10"/>
    <mergeCell ref="A4:I4"/>
    <mergeCell ref="A6:I6"/>
    <mergeCell ref="A7:I7"/>
    <mergeCell ref="D25:E25"/>
    <mergeCell ref="D26:E26"/>
    <mergeCell ref="A3:I3"/>
    <mergeCell ref="A15:I15"/>
    <mergeCell ref="A5:I5"/>
    <mergeCell ref="A20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I26"/>
  <sheetViews>
    <sheetView workbookViewId="0">
      <selection activeCell="G13" sqref="G13"/>
    </sheetView>
  </sheetViews>
  <sheetFormatPr defaultRowHeight="15"/>
  <cols>
    <col min="1" max="9" width="22.28515625" customWidth="1"/>
  </cols>
  <sheetData>
    <row r="1" spans="1:9">
      <c r="A1" s="72" t="s">
        <v>65</v>
      </c>
      <c r="B1" s="72"/>
      <c r="C1" s="72"/>
      <c r="D1" s="72"/>
      <c r="E1" s="72"/>
      <c r="F1" s="72"/>
      <c r="G1" s="72"/>
      <c r="H1" s="72"/>
      <c r="I1" s="72"/>
    </row>
    <row r="2" spans="1:9">
      <c r="A2" s="72" t="s">
        <v>19</v>
      </c>
      <c r="B2" s="72"/>
      <c r="C2" s="72"/>
      <c r="D2" s="72"/>
      <c r="E2" s="72"/>
      <c r="F2" s="72"/>
      <c r="G2" s="72"/>
      <c r="H2" s="72"/>
      <c r="I2" s="72"/>
    </row>
    <row r="3" spans="1:9">
      <c r="A3" s="72" t="s">
        <v>13</v>
      </c>
      <c r="B3" s="72"/>
      <c r="C3" s="72"/>
      <c r="D3" s="72"/>
      <c r="E3" s="72"/>
      <c r="F3" s="72"/>
      <c r="G3" s="72"/>
      <c r="H3" s="72"/>
      <c r="I3" s="72"/>
    </row>
    <row r="4" spans="1:9">
      <c r="A4" s="72" t="s">
        <v>35</v>
      </c>
      <c r="B4" s="78"/>
      <c r="C4" s="78"/>
      <c r="D4" s="78"/>
      <c r="E4" s="78"/>
      <c r="F4" s="78"/>
      <c r="G4" s="78"/>
      <c r="H4" s="78"/>
      <c r="I4" s="78"/>
    </row>
    <row r="5" spans="1:9">
      <c r="A5" s="72" t="s">
        <v>33</v>
      </c>
      <c r="B5" s="72"/>
      <c r="C5" s="72"/>
      <c r="D5" s="72"/>
      <c r="E5" s="72"/>
      <c r="F5" s="72"/>
      <c r="G5" s="72"/>
      <c r="H5" s="72"/>
      <c r="I5" s="72"/>
    </row>
    <row r="6" spans="1:9">
      <c r="A6" s="79" t="s">
        <v>8</v>
      </c>
      <c r="B6" s="79"/>
      <c r="C6" s="79"/>
      <c r="D6" s="79"/>
      <c r="E6" s="79"/>
      <c r="F6" s="79"/>
      <c r="G6" s="79"/>
      <c r="H6" s="79"/>
      <c r="I6" s="79"/>
    </row>
    <row r="7" spans="1:9">
      <c r="A7" s="79" t="s">
        <v>4</v>
      </c>
      <c r="B7" s="79"/>
      <c r="C7" s="79"/>
      <c r="D7" s="79"/>
      <c r="E7" s="79"/>
      <c r="F7" s="79"/>
      <c r="G7" s="79"/>
      <c r="H7" s="79"/>
      <c r="I7" s="79"/>
    </row>
    <row r="9" spans="1:9" ht="30" customHeight="1">
      <c r="A9" s="77" t="s">
        <v>37</v>
      </c>
      <c r="B9" s="77" t="s">
        <v>1</v>
      </c>
      <c r="C9" s="77" t="s">
        <v>2</v>
      </c>
      <c r="D9" s="77" t="s">
        <v>66</v>
      </c>
      <c r="E9" s="77"/>
      <c r="F9" s="77"/>
      <c r="G9" s="77"/>
      <c r="H9" s="77" t="s">
        <v>3</v>
      </c>
      <c r="I9" s="77"/>
    </row>
    <row r="10" spans="1:9" ht="60" customHeight="1">
      <c r="A10" s="77"/>
      <c r="B10" s="77"/>
      <c r="C10" s="77"/>
      <c r="D10" s="6" t="s">
        <v>67</v>
      </c>
      <c r="E10" s="6" t="s">
        <v>68</v>
      </c>
      <c r="F10" s="6" t="s">
        <v>0</v>
      </c>
      <c r="G10" s="6" t="s">
        <v>31</v>
      </c>
      <c r="H10" s="6" t="s">
        <v>69</v>
      </c>
      <c r="I10" s="6" t="s">
        <v>70</v>
      </c>
    </row>
    <row r="11" spans="1:9">
      <c r="A11" s="12" t="s">
        <v>9</v>
      </c>
      <c r="B11" s="1"/>
      <c r="C11" s="2"/>
      <c r="D11" s="21"/>
      <c r="E11" s="21"/>
      <c r="F11" s="3"/>
      <c r="G11" s="22"/>
      <c r="H11" s="4"/>
      <c r="I11" s="4"/>
    </row>
    <row r="12" spans="1:9">
      <c r="A12" s="9" t="s">
        <v>10</v>
      </c>
      <c r="B12" s="1"/>
      <c r="C12" s="2"/>
      <c r="D12" s="21"/>
      <c r="E12" s="21"/>
      <c r="F12" s="3"/>
      <c r="G12" s="22"/>
      <c r="H12" s="4"/>
      <c r="I12" s="4"/>
    </row>
    <row r="13" spans="1:9">
      <c r="A13" s="9" t="s">
        <v>11</v>
      </c>
      <c r="B13" s="1"/>
      <c r="C13" s="2"/>
      <c r="D13" s="21"/>
      <c r="E13" s="21"/>
      <c r="F13" s="3"/>
      <c r="G13" s="22"/>
      <c r="H13" s="4"/>
      <c r="I13" s="4"/>
    </row>
    <row r="14" spans="1:9">
      <c r="A14" s="9" t="s">
        <v>12</v>
      </c>
      <c r="B14" s="1"/>
      <c r="C14" s="2"/>
      <c r="D14" s="21"/>
      <c r="E14" s="21"/>
      <c r="F14" s="3"/>
      <c r="G14" s="22"/>
      <c r="H14" s="4"/>
      <c r="I14" s="4"/>
    </row>
    <row r="15" spans="1:9">
      <c r="A15" s="73" t="s">
        <v>20</v>
      </c>
      <c r="B15" s="74"/>
      <c r="C15" s="74"/>
      <c r="D15" s="74"/>
      <c r="E15" s="74"/>
      <c r="F15" s="74"/>
      <c r="G15" s="74"/>
      <c r="H15" s="74"/>
      <c r="I15" s="75"/>
    </row>
    <row r="19" spans="1:9">
      <c r="A19" s="15"/>
      <c r="B19" s="8"/>
      <c r="C19" s="7"/>
      <c r="G19" s="8"/>
      <c r="H19" s="8"/>
    </row>
    <row r="20" spans="1:9">
      <c r="A20" s="76" t="s">
        <v>30</v>
      </c>
      <c r="B20" s="76"/>
      <c r="C20" s="76"/>
      <c r="D20" s="76"/>
      <c r="F20" s="76" t="s">
        <v>6</v>
      </c>
      <c r="G20" s="76"/>
      <c r="H20" s="76"/>
      <c r="I20" s="76"/>
    </row>
    <row r="21" spans="1:9">
      <c r="B21" s="72" t="s">
        <v>5</v>
      </c>
      <c r="C21" s="72"/>
      <c r="G21" s="72" t="s">
        <v>5</v>
      </c>
      <c r="H21" s="72"/>
    </row>
    <row r="24" spans="1:9">
      <c r="D24" s="8"/>
      <c r="E24" s="8"/>
    </row>
    <row r="25" spans="1:9">
      <c r="D25" s="70" t="s">
        <v>7</v>
      </c>
      <c r="E25" s="71"/>
    </row>
    <row r="26" spans="1:9">
      <c r="D26" s="72" t="s">
        <v>5</v>
      </c>
      <c r="E26" s="72"/>
    </row>
  </sheetData>
  <mergeCells count="19">
    <mergeCell ref="A1:I1"/>
    <mergeCell ref="A2:I2"/>
    <mergeCell ref="A3:I3"/>
    <mergeCell ref="A4:I4"/>
    <mergeCell ref="A9:A10"/>
    <mergeCell ref="B9:B10"/>
    <mergeCell ref="C9:C10"/>
    <mergeCell ref="D9:G9"/>
    <mergeCell ref="H9:I9"/>
    <mergeCell ref="A5:I5"/>
    <mergeCell ref="A6:I6"/>
    <mergeCell ref="A7:I7"/>
    <mergeCell ref="D26:E26"/>
    <mergeCell ref="A15:I15"/>
    <mergeCell ref="A20:D20"/>
    <mergeCell ref="F20:I20"/>
    <mergeCell ref="B21:C21"/>
    <mergeCell ref="G21:H21"/>
    <mergeCell ref="D25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I26"/>
  <sheetViews>
    <sheetView workbookViewId="0">
      <selection activeCell="G13" sqref="G13"/>
    </sheetView>
  </sheetViews>
  <sheetFormatPr defaultRowHeight="15"/>
  <cols>
    <col min="1" max="9" width="22.28515625" customWidth="1"/>
  </cols>
  <sheetData>
    <row r="1" spans="1:9">
      <c r="A1" s="72" t="s">
        <v>65</v>
      </c>
      <c r="B1" s="72"/>
      <c r="C1" s="72"/>
      <c r="D1" s="72"/>
      <c r="E1" s="72"/>
      <c r="F1" s="72"/>
      <c r="G1" s="72"/>
      <c r="H1" s="72"/>
      <c r="I1" s="72"/>
    </row>
    <row r="2" spans="1:9">
      <c r="A2" s="72" t="s">
        <v>19</v>
      </c>
      <c r="B2" s="72"/>
      <c r="C2" s="72"/>
      <c r="D2" s="72"/>
      <c r="E2" s="72"/>
      <c r="F2" s="72"/>
      <c r="G2" s="72"/>
      <c r="H2" s="72"/>
      <c r="I2" s="72"/>
    </row>
    <row r="3" spans="1:9">
      <c r="A3" s="72" t="s">
        <v>13</v>
      </c>
      <c r="B3" s="72"/>
      <c r="C3" s="72"/>
      <c r="D3" s="72"/>
      <c r="E3" s="72"/>
      <c r="F3" s="72"/>
      <c r="G3" s="72"/>
      <c r="H3" s="72"/>
      <c r="I3" s="72"/>
    </row>
    <row r="4" spans="1:9">
      <c r="A4" s="72" t="s">
        <v>35</v>
      </c>
      <c r="B4" s="78"/>
      <c r="C4" s="78"/>
      <c r="D4" s="78"/>
      <c r="E4" s="78"/>
      <c r="F4" s="78"/>
      <c r="G4" s="78"/>
      <c r="H4" s="78"/>
      <c r="I4" s="78"/>
    </row>
    <row r="5" spans="1:9">
      <c r="A5" s="72" t="s">
        <v>34</v>
      </c>
      <c r="B5" s="72"/>
      <c r="C5" s="72"/>
      <c r="D5" s="72"/>
      <c r="E5" s="72"/>
      <c r="F5" s="72"/>
      <c r="G5" s="72"/>
      <c r="H5" s="72"/>
      <c r="I5" s="72"/>
    </row>
    <row r="6" spans="1:9">
      <c r="A6" s="79" t="s">
        <v>8</v>
      </c>
      <c r="B6" s="79"/>
      <c r="C6" s="79"/>
      <c r="D6" s="79"/>
      <c r="E6" s="79"/>
      <c r="F6" s="79"/>
      <c r="G6" s="79"/>
      <c r="H6" s="79"/>
      <c r="I6" s="79"/>
    </row>
    <row r="7" spans="1:9">
      <c r="A7" s="79" t="s">
        <v>4</v>
      </c>
      <c r="B7" s="79"/>
      <c r="C7" s="79"/>
      <c r="D7" s="79"/>
      <c r="E7" s="79"/>
      <c r="F7" s="79"/>
      <c r="G7" s="79"/>
      <c r="H7" s="79"/>
      <c r="I7" s="79"/>
    </row>
    <row r="9" spans="1:9" ht="30" customHeight="1">
      <c r="A9" s="77" t="s">
        <v>37</v>
      </c>
      <c r="B9" s="77" t="s">
        <v>1</v>
      </c>
      <c r="C9" s="77" t="s">
        <v>2</v>
      </c>
      <c r="D9" s="77" t="s">
        <v>66</v>
      </c>
      <c r="E9" s="77"/>
      <c r="F9" s="77"/>
      <c r="G9" s="77"/>
      <c r="H9" s="77" t="s">
        <v>3</v>
      </c>
      <c r="I9" s="77"/>
    </row>
    <row r="10" spans="1:9" ht="60" customHeight="1">
      <c r="A10" s="77"/>
      <c r="B10" s="77"/>
      <c r="C10" s="77"/>
      <c r="D10" s="6" t="s">
        <v>67</v>
      </c>
      <c r="E10" s="6" t="s">
        <v>68</v>
      </c>
      <c r="F10" s="6" t="s">
        <v>0</v>
      </c>
      <c r="G10" s="6" t="s">
        <v>31</v>
      </c>
      <c r="H10" s="6" t="s">
        <v>69</v>
      </c>
      <c r="I10" s="6" t="s">
        <v>70</v>
      </c>
    </row>
    <row r="11" spans="1:9">
      <c r="A11" s="12" t="s">
        <v>9</v>
      </c>
      <c r="B11" s="1"/>
      <c r="C11" s="2"/>
      <c r="D11" s="21"/>
      <c r="E11" s="21"/>
      <c r="F11" s="3"/>
      <c r="G11" s="22"/>
      <c r="H11" s="4"/>
      <c r="I11" s="4"/>
    </row>
    <row r="12" spans="1:9">
      <c r="A12" s="9" t="s">
        <v>10</v>
      </c>
      <c r="B12" s="1"/>
      <c r="C12" s="2"/>
      <c r="D12" s="21"/>
      <c r="E12" s="21"/>
      <c r="F12" s="3"/>
      <c r="G12" s="22"/>
      <c r="H12" s="4"/>
      <c r="I12" s="4"/>
    </row>
    <row r="13" spans="1:9">
      <c r="A13" s="9" t="s">
        <v>11</v>
      </c>
      <c r="B13" s="1"/>
      <c r="C13" s="2"/>
      <c r="D13" s="21"/>
      <c r="E13" s="21"/>
      <c r="F13" s="3"/>
      <c r="G13" s="22"/>
      <c r="H13" s="4"/>
      <c r="I13" s="4"/>
    </row>
    <row r="14" spans="1:9">
      <c r="A14" s="9" t="s">
        <v>12</v>
      </c>
      <c r="B14" s="1"/>
      <c r="C14" s="2"/>
      <c r="D14" s="21"/>
      <c r="E14" s="21"/>
      <c r="F14" s="3"/>
      <c r="G14" s="22"/>
      <c r="H14" s="4"/>
      <c r="I14" s="4"/>
    </row>
    <row r="15" spans="1:9">
      <c r="A15" s="73" t="s">
        <v>20</v>
      </c>
      <c r="B15" s="74"/>
      <c r="C15" s="74"/>
      <c r="D15" s="74"/>
      <c r="E15" s="74"/>
      <c r="F15" s="74"/>
      <c r="G15" s="74"/>
      <c r="H15" s="74"/>
      <c r="I15" s="75"/>
    </row>
    <row r="19" spans="1:9">
      <c r="A19" s="15"/>
      <c r="B19" s="8"/>
      <c r="C19" s="7"/>
      <c r="G19" s="8"/>
      <c r="H19" s="8"/>
    </row>
    <row r="20" spans="1:9">
      <c r="A20" s="76" t="s">
        <v>30</v>
      </c>
      <c r="B20" s="76"/>
      <c r="C20" s="76"/>
      <c r="D20" s="76"/>
      <c r="F20" s="76" t="s">
        <v>6</v>
      </c>
      <c r="G20" s="76"/>
      <c r="H20" s="76"/>
      <c r="I20" s="76"/>
    </row>
    <row r="21" spans="1:9">
      <c r="B21" s="72" t="s">
        <v>5</v>
      </c>
      <c r="C21" s="72"/>
      <c r="G21" s="72" t="s">
        <v>5</v>
      </c>
      <c r="H21" s="72"/>
    </row>
    <row r="24" spans="1:9">
      <c r="D24" s="8"/>
      <c r="E24" s="8"/>
    </row>
    <row r="25" spans="1:9">
      <c r="D25" s="70" t="s">
        <v>7</v>
      </c>
      <c r="E25" s="71"/>
    </row>
    <row r="26" spans="1:9">
      <c r="D26" s="72" t="s">
        <v>5</v>
      </c>
      <c r="E26" s="72"/>
    </row>
  </sheetData>
  <mergeCells count="19">
    <mergeCell ref="A1:I1"/>
    <mergeCell ref="A2:I2"/>
    <mergeCell ref="A3:I3"/>
    <mergeCell ref="A4:I4"/>
    <mergeCell ref="A9:A10"/>
    <mergeCell ref="B9:B10"/>
    <mergeCell ref="C9:C10"/>
    <mergeCell ref="D9:G9"/>
    <mergeCell ref="H9:I9"/>
    <mergeCell ref="A5:I5"/>
    <mergeCell ref="A7:I7"/>
    <mergeCell ref="A6:I6"/>
    <mergeCell ref="D26:E26"/>
    <mergeCell ref="A15:I15"/>
    <mergeCell ref="A20:D20"/>
    <mergeCell ref="F20:I20"/>
    <mergeCell ref="B21:C21"/>
    <mergeCell ref="G21:H21"/>
    <mergeCell ref="D25:E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O39"/>
  <sheetViews>
    <sheetView workbookViewId="0">
      <selection activeCell="G13" sqref="G13"/>
    </sheetView>
  </sheetViews>
  <sheetFormatPr defaultRowHeight="15"/>
  <cols>
    <col min="1" max="1" width="8" customWidth="1"/>
    <col min="2" max="9" width="11.85546875" customWidth="1"/>
    <col min="11" max="12" width="11.85546875" customWidth="1"/>
    <col min="14" max="15" width="14.42578125" customWidth="1"/>
  </cols>
  <sheetData>
    <row r="1" spans="1:15" ht="21">
      <c r="A1" s="80" t="s">
        <v>55</v>
      </c>
      <c r="B1" s="80"/>
      <c r="C1" s="80"/>
      <c r="D1" s="80"/>
      <c r="E1" s="80"/>
      <c r="F1" s="80"/>
      <c r="G1" s="80"/>
      <c r="H1" s="80"/>
      <c r="I1" s="80"/>
      <c r="K1" s="80" t="s">
        <v>56</v>
      </c>
      <c r="L1" s="80"/>
      <c r="N1" s="80" t="s">
        <v>60</v>
      </c>
      <c r="O1" s="80"/>
    </row>
    <row r="2" spans="1:15" ht="21">
      <c r="A2" s="80" t="s">
        <v>71</v>
      </c>
      <c r="B2" s="80"/>
      <c r="C2" s="80"/>
      <c r="D2" s="80"/>
      <c r="E2" s="80"/>
      <c r="F2" s="80"/>
      <c r="G2" s="80"/>
      <c r="H2" s="80"/>
      <c r="I2" s="80"/>
    </row>
    <row r="3" spans="1:15" ht="24" thickBot="1">
      <c r="A3" s="83">
        <v>2017</v>
      </c>
      <c r="B3" s="83"/>
      <c r="C3" s="83"/>
      <c r="D3" s="83"/>
      <c r="E3" s="83"/>
      <c r="F3" s="83"/>
      <c r="G3" s="83"/>
      <c r="H3" s="83"/>
      <c r="I3" s="83"/>
    </row>
    <row r="4" spans="1:15" ht="17.45" customHeight="1">
      <c r="A4" s="84" t="s">
        <v>42</v>
      </c>
      <c r="B4" s="86" t="s">
        <v>43</v>
      </c>
      <c r="C4" s="86" t="s">
        <v>44</v>
      </c>
      <c r="D4" s="86" t="s">
        <v>45</v>
      </c>
      <c r="E4" s="86" t="s">
        <v>46</v>
      </c>
      <c r="F4" s="86" t="s">
        <v>47</v>
      </c>
      <c r="G4" s="86" t="s">
        <v>48</v>
      </c>
      <c r="H4" s="86" t="s">
        <v>49</v>
      </c>
      <c r="I4" s="81" t="s">
        <v>50</v>
      </c>
      <c r="K4" s="88" t="s">
        <v>57</v>
      </c>
      <c r="L4" s="90" t="s">
        <v>58</v>
      </c>
      <c r="N4" s="88" t="s">
        <v>61</v>
      </c>
      <c r="O4" s="90" t="s">
        <v>59</v>
      </c>
    </row>
    <row r="5" spans="1:15" ht="15.75" thickBot="1">
      <c r="A5" s="85"/>
      <c r="B5" s="87"/>
      <c r="C5" s="87"/>
      <c r="D5" s="87"/>
      <c r="E5" s="87"/>
      <c r="F5" s="87"/>
      <c r="G5" s="87"/>
      <c r="H5" s="87"/>
      <c r="I5" s="82"/>
      <c r="K5" s="89"/>
      <c r="L5" s="91"/>
      <c r="N5" s="89"/>
      <c r="O5" s="91"/>
    </row>
    <row r="6" spans="1:15" ht="18">
      <c r="A6" s="26">
        <v>1</v>
      </c>
      <c r="B6" s="27">
        <v>9981</v>
      </c>
      <c r="C6" s="27">
        <v>10072</v>
      </c>
      <c r="D6" s="27">
        <v>10165</v>
      </c>
      <c r="E6" s="27">
        <v>10258</v>
      </c>
      <c r="F6" s="27">
        <v>10352</v>
      </c>
      <c r="G6" s="27">
        <v>10453</v>
      </c>
      <c r="H6" s="27">
        <v>10543</v>
      </c>
      <c r="I6" s="28">
        <v>10640</v>
      </c>
      <c r="K6" s="61">
        <v>1</v>
      </c>
      <c r="L6" s="62">
        <v>0</v>
      </c>
      <c r="N6" s="65" t="s">
        <v>62</v>
      </c>
      <c r="O6" s="63">
        <v>0.65</v>
      </c>
    </row>
    <row r="7" spans="1:15" ht="18">
      <c r="A7" s="29">
        <v>2</v>
      </c>
      <c r="B7" s="30">
        <v>10667</v>
      </c>
      <c r="C7" s="31">
        <v>10761</v>
      </c>
      <c r="D7" s="31">
        <v>10856</v>
      </c>
      <c r="E7" s="31">
        <v>10952</v>
      </c>
      <c r="F7" s="31">
        <v>11049</v>
      </c>
      <c r="G7" s="31">
        <v>11147</v>
      </c>
      <c r="H7" s="31">
        <v>11245</v>
      </c>
      <c r="I7" s="32">
        <v>11345</v>
      </c>
      <c r="K7" s="56">
        <v>2</v>
      </c>
      <c r="L7" s="57">
        <v>0</v>
      </c>
      <c r="N7" s="66" t="s">
        <v>63</v>
      </c>
      <c r="O7" s="63">
        <v>0.57499999999999996</v>
      </c>
    </row>
    <row r="8" spans="1:15" ht="18.75" thickBot="1">
      <c r="A8" s="29">
        <v>3</v>
      </c>
      <c r="B8" s="30">
        <v>11387</v>
      </c>
      <c r="C8" s="31">
        <v>11488</v>
      </c>
      <c r="D8" s="31">
        <v>11589</v>
      </c>
      <c r="E8" s="31">
        <v>11691</v>
      </c>
      <c r="F8" s="31">
        <v>11795</v>
      </c>
      <c r="G8" s="31">
        <v>11899</v>
      </c>
      <c r="H8" s="31">
        <v>12004</v>
      </c>
      <c r="I8" s="32">
        <v>12110</v>
      </c>
      <c r="K8" s="56">
        <v>3</v>
      </c>
      <c r="L8" s="58">
        <v>0.4</v>
      </c>
      <c r="N8" s="67" t="s">
        <v>64</v>
      </c>
      <c r="O8" s="64">
        <v>0.5</v>
      </c>
    </row>
    <row r="9" spans="1:15" ht="18">
      <c r="A9" s="29">
        <v>4</v>
      </c>
      <c r="B9" s="30">
        <v>12155</v>
      </c>
      <c r="C9" s="31">
        <v>12262</v>
      </c>
      <c r="D9" s="31">
        <v>12371</v>
      </c>
      <c r="E9" s="31">
        <v>12480</v>
      </c>
      <c r="F9" s="31">
        <v>12591</v>
      </c>
      <c r="G9" s="31">
        <v>12702</v>
      </c>
      <c r="H9" s="31">
        <v>12814</v>
      </c>
      <c r="I9" s="32">
        <v>12927</v>
      </c>
      <c r="K9" s="56">
        <v>4</v>
      </c>
      <c r="L9" s="58">
        <v>0.5</v>
      </c>
    </row>
    <row r="10" spans="1:15" ht="18">
      <c r="A10" s="33">
        <v>5</v>
      </c>
      <c r="B10" s="34">
        <v>12975</v>
      </c>
      <c r="C10" s="35">
        <v>13117</v>
      </c>
      <c r="D10" s="35">
        <v>13206</v>
      </c>
      <c r="E10" s="35">
        <v>13322</v>
      </c>
      <c r="F10" s="35">
        <v>13440</v>
      </c>
      <c r="G10" s="35">
        <v>13559</v>
      </c>
      <c r="H10" s="35">
        <v>13679</v>
      </c>
      <c r="I10" s="36">
        <v>13799</v>
      </c>
      <c r="K10" s="56">
        <v>5</v>
      </c>
      <c r="L10" s="58">
        <v>0.6</v>
      </c>
    </row>
    <row r="11" spans="1:15" ht="18">
      <c r="A11" s="37">
        <v>6</v>
      </c>
      <c r="B11" s="38">
        <v>13851</v>
      </c>
      <c r="C11" s="39">
        <v>13973</v>
      </c>
      <c r="D11" s="39">
        <v>14096</v>
      </c>
      <c r="E11" s="39">
        <v>14221</v>
      </c>
      <c r="F11" s="39">
        <v>14347</v>
      </c>
      <c r="G11" s="39">
        <v>14474</v>
      </c>
      <c r="H11" s="39">
        <v>14602</v>
      </c>
      <c r="I11" s="40">
        <v>14731</v>
      </c>
      <c r="K11" s="56">
        <v>6</v>
      </c>
      <c r="L11" s="58">
        <v>0.7</v>
      </c>
    </row>
    <row r="12" spans="1:15" ht="18">
      <c r="A12" s="29">
        <v>7</v>
      </c>
      <c r="B12" s="30">
        <v>14785</v>
      </c>
      <c r="C12" s="31">
        <v>14916</v>
      </c>
      <c r="D12" s="31">
        <v>15048</v>
      </c>
      <c r="E12" s="31">
        <v>15181</v>
      </c>
      <c r="F12" s="31">
        <v>15315</v>
      </c>
      <c r="G12" s="31">
        <v>15450</v>
      </c>
      <c r="H12" s="31">
        <v>15587</v>
      </c>
      <c r="I12" s="32">
        <v>15725</v>
      </c>
      <c r="K12" s="56">
        <v>7</v>
      </c>
      <c r="L12" s="58">
        <v>0.8</v>
      </c>
    </row>
    <row r="13" spans="1:15" ht="18">
      <c r="A13" s="29">
        <v>8</v>
      </c>
      <c r="B13" s="30">
        <v>15818</v>
      </c>
      <c r="C13" s="31">
        <v>15969</v>
      </c>
      <c r="D13" s="31">
        <v>16121</v>
      </c>
      <c r="E13" s="31">
        <v>16275</v>
      </c>
      <c r="F13" s="31">
        <v>16430</v>
      </c>
      <c r="G13" s="31">
        <v>16586</v>
      </c>
      <c r="H13" s="31">
        <v>16744</v>
      </c>
      <c r="I13" s="32">
        <v>16903</v>
      </c>
      <c r="K13" s="56">
        <v>8</v>
      </c>
      <c r="L13" s="58">
        <v>0.9</v>
      </c>
    </row>
    <row r="14" spans="1:15" ht="18.75" thickBot="1">
      <c r="A14" s="29">
        <v>9</v>
      </c>
      <c r="B14" s="30">
        <v>16986</v>
      </c>
      <c r="C14" s="31">
        <v>17142</v>
      </c>
      <c r="D14" s="31">
        <v>17299</v>
      </c>
      <c r="E14" s="31">
        <v>17458</v>
      </c>
      <c r="F14" s="31">
        <v>17618</v>
      </c>
      <c r="G14" s="31">
        <v>17780</v>
      </c>
      <c r="H14" s="31">
        <v>17943</v>
      </c>
      <c r="I14" s="32">
        <v>18108</v>
      </c>
      <c r="K14" s="59">
        <v>9</v>
      </c>
      <c r="L14" s="60">
        <v>1</v>
      </c>
    </row>
    <row r="15" spans="1:15" ht="18">
      <c r="A15" s="33">
        <v>10</v>
      </c>
      <c r="B15" s="34">
        <v>18217</v>
      </c>
      <c r="C15" s="35">
        <v>18385</v>
      </c>
      <c r="D15" s="35">
        <v>18553</v>
      </c>
      <c r="E15" s="35">
        <v>18724</v>
      </c>
      <c r="F15" s="35">
        <v>18896</v>
      </c>
      <c r="G15" s="35">
        <v>19095</v>
      </c>
      <c r="H15" s="35">
        <v>19244</v>
      </c>
      <c r="I15" s="36">
        <v>19421</v>
      </c>
    </row>
    <row r="16" spans="1:15" ht="18">
      <c r="A16" s="37">
        <v>11</v>
      </c>
      <c r="B16" s="38">
        <v>19620</v>
      </c>
      <c r="C16" s="39">
        <v>19853</v>
      </c>
      <c r="D16" s="39">
        <v>20088</v>
      </c>
      <c r="E16" s="39">
        <v>20326</v>
      </c>
      <c r="F16" s="39">
        <v>20567</v>
      </c>
      <c r="G16" s="39">
        <v>20811</v>
      </c>
      <c r="H16" s="39">
        <v>21058</v>
      </c>
      <c r="I16" s="40">
        <v>21307</v>
      </c>
    </row>
    <row r="17" spans="1:9" ht="18">
      <c r="A17" s="29">
        <v>12</v>
      </c>
      <c r="B17" s="30">
        <v>21387</v>
      </c>
      <c r="C17" s="31">
        <v>21626</v>
      </c>
      <c r="D17" s="31">
        <v>21868</v>
      </c>
      <c r="E17" s="31">
        <v>22113</v>
      </c>
      <c r="F17" s="31">
        <v>22361</v>
      </c>
      <c r="G17" s="31">
        <v>22611</v>
      </c>
      <c r="H17" s="31">
        <v>22864</v>
      </c>
      <c r="I17" s="32">
        <v>23120</v>
      </c>
    </row>
    <row r="18" spans="1:9" ht="18">
      <c r="A18" s="29">
        <v>13</v>
      </c>
      <c r="B18" s="30">
        <v>23257</v>
      </c>
      <c r="C18" s="31">
        <v>23517</v>
      </c>
      <c r="D18" s="31">
        <v>23780</v>
      </c>
      <c r="E18" s="31">
        <v>24047</v>
      </c>
      <c r="F18" s="31">
        <v>24315</v>
      </c>
      <c r="G18" s="31">
        <v>24587</v>
      </c>
      <c r="H18" s="31">
        <v>24863</v>
      </c>
      <c r="I18" s="32">
        <v>25141</v>
      </c>
    </row>
    <row r="19" spans="1:9" ht="18">
      <c r="A19" s="29">
        <v>14</v>
      </c>
      <c r="B19" s="30">
        <v>25290</v>
      </c>
      <c r="C19" s="31">
        <v>25573</v>
      </c>
      <c r="D19" s="31">
        <v>25859</v>
      </c>
      <c r="E19" s="31">
        <v>26149</v>
      </c>
      <c r="F19" s="31">
        <v>26441</v>
      </c>
      <c r="G19" s="31">
        <v>26737</v>
      </c>
      <c r="H19" s="31">
        <v>27036</v>
      </c>
      <c r="I19" s="32">
        <v>27339</v>
      </c>
    </row>
    <row r="20" spans="1:9" ht="18">
      <c r="A20" s="33">
        <v>15</v>
      </c>
      <c r="B20" s="34">
        <v>27565</v>
      </c>
      <c r="C20" s="35">
        <v>27887</v>
      </c>
      <c r="D20" s="35">
        <v>28214</v>
      </c>
      <c r="E20" s="35">
        <v>28544</v>
      </c>
      <c r="F20" s="35">
        <v>28877</v>
      </c>
      <c r="G20" s="35">
        <v>29214</v>
      </c>
      <c r="H20" s="35">
        <v>29557</v>
      </c>
      <c r="I20" s="36">
        <v>29902</v>
      </c>
    </row>
    <row r="21" spans="1:9" ht="18">
      <c r="A21" s="37">
        <v>16</v>
      </c>
      <c r="B21" s="38">
        <v>30044</v>
      </c>
      <c r="C21" s="39">
        <v>30396</v>
      </c>
      <c r="D21" s="39">
        <v>30751</v>
      </c>
      <c r="E21" s="39">
        <v>31111</v>
      </c>
      <c r="F21" s="39">
        <v>31474</v>
      </c>
      <c r="G21" s="39">
        <v>31843</v>
      </c>
      <c r="H21" s="39">
        <v>32215</v>
      </c>
      <c r="I21" s="40">
        <v>32592</v>
      </c>
    </row>
    <row r="22" spans="1:9" ht="18">
      <c r="A22" s="29">
        <v>17</v>
      </c>
      <c r="B22" s="30">
        <v>32747</v>
      </c>
      <c r="C22" s="31">
        <v>33131</v>
      </c>
      <c r="D22" s="31">
        <v>33518</v>
      </c>
      <c r="E22" s="31">
        <v>33909</v>
      </c>
      <c r="F22" s="31">
        <v>34306</v>
      </c>
      <c r="G22" s="31">
        <v>34707</v>
      </c>
      <c r="H22" s="31">
        <v>35113</v>
      </c>
      <c r="I22" s="32">
        <v>35524</v>
      </c>
    </row>
    <row r="23" spans="1:9" ht="18">
      <c r="A23" s="29">
        <v>18</v>
      </c>
      <c r="B23" s="30">
        <v>35693</v>
      </c>
      <c r="C23" s="31">
        <v>36111</v>
      </c>
      <c r="D23" s="31">
        <v>36532</v>
      </c>
      <c r="E23" s="31">
        <v>36960</v>
      </c>
      <c r="F23" s="31">
        <v>37392</v>
      </c>
      <c r="G23" s="31">
        <v>37829</v>
      </c>
      <c r="H23" s="31">
        <v>38272</v>
      </c>
      <c r="I23" s="32">
        <v>38719</v>
      </c>
    </row>
    <row r="24" spans="1:9" ht="18">
      <c r="A24" s="29">
        <v>19</v>
      </c>
      <c r="B24" s="30">
        <v>39151</v>
      </c>
      <c r="C24" s="31">
        <v>39685</v>
      </c>
      <c r="D24" s="31">
        <v>40227</v>
      </c>
      <c r="E24" s="31">
        <v>40776</v>
      </c>
      <c r="F24" s="31">
        <v>41333</v>
      </c>
      <c r="G24" s="31">
        <v>41898</v>
      </c>
      <c r="H24" s="31">
        <v>42470</v>
      </c>
      <c r="I24" s="32">
        <v>43051</v>
      </c>
    </row>
    <row r="25" spans="1:9" ht="18">
      <c r="A25" s="33">
        <v>20</v>
      </c>
      <c r="B25" s="34">
        <v>43250</v>
      </c>
      <c r="C25" s="35">
        <v>43841</v>
      </c>
      <c r="D25" s="35">
        <v>44440</v>
      </c>
      <c r="E25" s="35">
        <v>45047</v>
      </c>
      <c r="F25" s="35">
        <v>45662</v>
      </c>
      <c r="G25" s="35">
        <v>46285</v>
      </c>
      <c r="H25" s="35">
        <v>46917</v>
      </c>
      <c r="I25" s="36">
        <v>47559</v>
      </c>
    </row>
    <row r="26" spans="1:9" ht="18">
      <c r="A26" s="37">
        <v>21</v>
      </c>
      <c r="B26" s="38">
        <v>47779</v>
      </c>
      <c r="C26" s="39">
        <v>48432</v>
      </c>
      <c r="D26" s="39">
        <v>49094</v>
      </c>
      <c r="E26" s="39">
        <v>49764</v>
      </c>
      <c r="F26" s="39">
        <v>50443</v>
      </c>
      <c r="G26" s="39">
        <v>51132</v>
      </c>
      <c r="H26" s="39">
        <v>51831</v>
      </c>
      <c r="I26" s="40">
        <v>52539</v>
      </c>
    </row>
    <row r="27" spans="1:9" ht="18">
      <c r="A27" s="29">
        <v>22</v>
      </c>
      <c r="B27" s="30">
        <v>52783</v>
      </c>
      <c r="C27" s="31">
        <v>53503</v>
      </c>
      <c r="D27" s="31">
        <v>54234</v>
      </c>
      <c r="E27" s="31">
        <v>54975</v>
      </c>
      <c r="F27" s="31">
        <v>55726</v>
      </c>
      <c r="G27" s="31">
        <v>56487</v>
      </c>
      <c r="H27" s="31">
        <v>57258</v>
      </c>
      <c r="I27" s="32">
        <v>58040</v>
      </c>
    </row>
    <row r="28" spans="1:9" ht="18">
      <c r="A28" s="29">
        <v>23</v>
      </c>
      <c r="B28" s="30">
        <v>58310</v>
      </c>
      <c r="C28" s="31">
        <v>59106</v>
      </c>
      <c r="D28" s="31">
        <v>59913</v>
      </c>
      <c r="E28" s="31">
        <v>60732</v>
      </c>
      <c r="F28" s="31">
        <v>61561</v>
      </c>
      <c r="G28" s="31">
        <v>62402</v>
      </c>
      <c r="H28" s="31">
        <v>63255</v>
      </c>
      <c r="I28" s="32">
        <v>64118</v>
      </c>
    </row>
    <row r="29" spans="1:9" ht="18">
      <c r="A29" s="29">
        <v>24</v>
      </c>
      <c r="B29" s="30">
        <v>64416</v>
      </c>
      <c r="C29" s="31">
        <v>65296</v>
      </c>
      <c r="D29" s="31">
        <v>66187</v>
      </c>
      <c r="E29" s="31">
        <v>67092</v>
      </c>
      <c r="F29" s="31">
        <v>68008</v>
      </c>
      <c r="G29" s="31">
        <v>68937</v>
      </c>
      <c r="H29" s="31">
        <v>69878</v>
      </c>
      <c r="I29" s="32">
        <v>70832</v>
      </c>
    </row>
    <row r="30" spans="1:9" ht="18">
      <c r="A30" s="33">
        <v>25</v>
      </c>
      <c r="B30" s="34">
        <v>71476</v>
      </c>
      <c r="C30" s="35">
        <v>72452</v>
      </c>
      <c r="D30" s="35">
        <v>73441</v>
      </c>
      <c r="E30" s="35">
        <v>74444</v>
      </c>
      <c r="F30" s="35">
        <v>75461</v>
      </c>
      <c r="G30" s="35">
        <v>76491</v>
      </c>
      <c r="H30" s="35">
        <v>77536</v>
      </c>
      <c r="I30" s="36">
        <v>78595</v>
      </c>
    </row>
    <row r="31" spans="1:9" ht="18">
      <c r="A31" s="37">
        <v>26</v>
      </c>
      <c r="B31" s="38">
        <v>78960</v>
      </c>
      <c r="C31" s="39">
        <v>80039</v>
      </c>
      <c r="D31" s="39">
        <v>81132</v>
      </c>
      <c r="E31" s="39">
        <v>82240</v>
      </c>
      <c r="F31" s="39">
        <v>83363</v>
      </c>
      <c r="G31" s="39">
        <v>84502</v>
      </c>
      <c r="H31" s="39">
        <v>85657</v>
      </c>
      <c r="I31" s="40">
        <v>86825</v>
      </c>
    </row>
    <row r="32" spans="1:9" ht="18">
      <c r="A32" s="29">
        <v>27</v>
      </c>
      <c r="B32" s="30">
        <v>87229</v>
      </c>
      <c r="C32" s="31">
        <v>88420</v>
      </c>
      <c r="D32" s="31">
        <v>89628</v>
      </c>
      <c r="E32" s="31">
        <v>90852</v>
      </c>
      <c r="F32" s="31">
        <v>92093</v>
      </c>
      <c r="G32" s="31">
        <v>93351</v>
      </c>
      <c r="H32" s="31">
        <v>94625</v>
      </c>
      <c r="I32" s="32">
        <v>95925</v>
      </c>
    </row>
    <row r="33" spans="1:9" ht="18">
      <c r="A33" s="29">
        <v>28</v>
      </c>
      <c r="B33" s="30">
        <v>96363</v>
      </c>
      <c r="C33" s="31">
        <v>97679</v>
      </c>
      <c r="D33" s="31">
        <v>99013</v>
      </c>
      <c r="E33" s="31">
        <v>100366</v>
      </c>
      <c r="F33" s="31">
        <v>101736</v>
      </c>
      <c r="G33" s="31">
        <v>103126</v>
      </c>
      <c r="H33" s="31">
        <v>104534</v>
      </c>
      <c r="I33" s="32">
        <v>105962</v>
      </c>
    </row>
    <row r="34" spans="1:9" ht="18">
      <c r="A34" s="29">
        <v>29</v>
      </c>
      <c r="B34" s="30">
        <v>106454</v>
      </c>
      <c r="C34" s="31">
        <v>107908</v>
      </c>
      <c r="D34" s="31">
        <v>109382</v>
      </c>
      <c r="E34" s="31">
        <v>110875</v>
      </c>
      <c r="F34" s="31">
        <v>112390</v>
      </c>
      <c r="G34" s="31">
        <v>113925</v>
      </c>
      <c r="H34" s="31">
        <v>115481</v>
      </c>
      <c r="I34" s="32">
        <v>117058</v>
      </c>
    </row>
    <row r="35" spans="1:9" ht="18">
      <c r="A35" s="33">
        <v>30</v>
      </c>
      <c r="B35" s="34">
        <v>117601</v>
      </c>
      <c r="C35" s="35">
        <v>119208</v>
      </c>
      <c r="D35" s="35">
        <v>120836</v>
      </c>
      <c r="E35" s="35">
        <v>122486</v>
      </c>
      <c r="F35" s="35">
        <v>124159</v>
      </c>
      <c r="G35" s="35">
        <v>125855</v>
      </c>
      <c r="H35" s="35">
        <v>127573</v>
      </c>
      <c r="I35" s="36">
        <v>129316</v>
      </c>
    </row>
    <row r="36" spans="1:9" ht="18">
      <c r="A36" s="37">
        <v>31</v>
      </c>
      <c r="B36" s="38">
        <v>152325</v>
      </c>
      <c r="C36" s="39">
        <v>154649</v>
      </c>
      <c r="D36" s="39">
        <v>157008</v>
      </c>
      <c r="E36" s="39">
        <v>159404</v>
      </c>
      <c r="F36" s="39">
        <v>161836</v>
      </c>
      <c r="G36" s="39">
        <v>164305</v>
      </c>
      <c r="H36" s="39">
        <v>166812</v>
      </c>
      <c r="I36" s="40">
        <v>169357</v>
      </c>
    </row>
    <row r="37" spans="1:9" ht="18">
      <c r="A37" s="29">
        <v>32</v>
      </c>
      <c r="B37" s="30">
        <v>177929</v>
      </c>
      <c r="C37" s="31">
        <v>180700</v>
      </c>
      <c r="D37" s="31">
        <v>183513</v>
      </c>
      <c r="E37" s="31">
        <v>186372</v>
      </c>
      <c r="F37" s="31">
        <v>189274</v>
      </c>
      <c r="G37" s="31">
        <v>192221</v>
      </c>
      <c r="H37" s="31">
        <v>195215</v>
      </c>
      <c r="I37" s="32">
        <v>198255</v>
      </c>
    </row>
    <row r="38" spans="1:9" ht="18.75">
      <c r="A38" s="29">
        <v>33</v>
      </c>
      <c r="B38" s="30">
        <v>215804</v>
      </c>
      <c r="C38" s="31">
        <v>222278</v>
      </c>
      <c r="D38" s="41"/>
      <c r="E38" s="41"/>
      <c r="F38" s="41"/>
      <c r="G38" s="41"/>
      <c r="H38" s="41"/>
      <c r="I38" s="42"/>
    </row>
    <row r="39" spans="1:9" ht="15.75" thickBot="1">
      <c r="A39" s="43"/>
      <c r="B39" s="44"/>
      <c r="C39" s="45"/>
      <c r="D39" s="45"/>
      <c r="E39" s="45"/>
      <c r="F39" s="45"/>
      <c r="G39" s="45"/>
      <c r="H39" s="45"/>
      <c r="I39" s="46"/>
    </row>
  </sheetData>
  <sheetProtection sheet="1" objects="1" scenarios="1"/>
  <mergeCells count="18">
    <mergeCell ref="N1:O1"/>
    <mergeCell ref="N4:N5"/>
    <mergeCell ref="O4:O5"/>
    <mergeCell ref="A1:I1"/>
    <mergeCell ref="K1:L1"/>
    <mergeCell ref="I4:I5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K62"/>
  <sheetViews>
    <sheetView tabSelected="1" zoomScale="85" zoomScaleNormal="85" workbookViewId="0">
      <selection activeCell="D12" sqref="D12"/>
    </sheetView>
  </sheetViews>
  <sheetFormatPr defaultRowHeight="15"/>
  <cols>
    <col min="1" max="1" width="20.5703125" customWidth="1"/>
    <col min="2" max="2" width="44.28515625" customWidth="1"/>
    <col min="3" max="3" width="13.85546875" customWidth="1"/>
    <col min="4" max="4" width="55.5703125" customWidth="1"/>
    <col min="5" max="5" width="7.28515625" customWidth="1"/>
    <col min="6" max="6" width="6.5703125" customWidth="1"/>
    <col min="7" max="8" width="16.42578125" customWidth="1"/>
    <col min="9" max="9" width="27.7109375" customWidth="1"/>
    <col min="11" max="11" width="10.140625" bestFit="1" customWidth="1"/>
  </cols>
  <sheetData>
    <row r="1" spans="1:11">
      <c r="A1" s="72" t="s">
        <v>65</v>
      </c>
      <c r="B1" s="72"/>
      <c r="C1" s="72"/>
      <c r="D1" s="72"/>
      <c r="E1" s="72"/>
      <c r="F1" s="72"/>
      <c r="G1" s="72"/>
      <c r="H1" s="72"/>
      <c r="I1" s="72"/>
    </row>
    <row r="2" spans="1:11">
      <c r="A2" s="72" t="s">
        <v>28</v>
      </c>
      <c r="B2" s="72"/>
      <c r="C2" s="72"/>
      <c r="D2" s="72"/>
      <c r="E2" s="72"/>
      <c r="F2" s="72"/>
      <c r="G2" s="72"/>
      <c r="H2" s="72"/>
      <c r="I2" s="72"/>
    </row>
    <row r="3" spans="1:11">
      <c r="A3" s="72" t="s">
        <v>14</v>
      </c>
      <c r="B3" s="72"/>
      <c r="C3" s="100"/>
      <c r="D3" s="100"/>
      <c r="E3" s="100"/>
      <c r="F3" s="100"/>
      <c r="G3" s="100"/>
      <c r="H3" s="100"/>
      <c r="I3" s="100"/>
    </row>
    <row r="4" spans="1:11">
      <c r="A4" s="5" t="s">
        <v>54</v>
      </c>
    </row>
    <row r="5" spans="1:11">
      <c r="A5" s="5" t="s">
        <v>51</v>
      </c>
    </row>
    <row r="6" spans="1:11">
      <c r="A6" s="5" t="s">
        <v>52</v>
      </c>
    </row>
    <row r="7" spans="1:11">
      <c r="A7" s="5" t="s">
        <v>36</v>
      </c>
      <c r="D7" s="47"/>
      <c r="E7" s="47"/>
      <c r="F7" s="47"/>
      <c r="G7" s="47"/>
      <c r="I7" s="47"/>
    </row>
    <row r="8" spans="1:11">
      <c r="A8" s="5" t="s">
        <v>53</v>
      </c>
      <c r="D8" s="47"/>
      <c r="E8" s="47"/>
      <c r="F8" s="47"/>
      <c r="G8" s="47"/>
      <c r="H8" s="47"/>
      <c r="I8" s="47"/>
    </row>
    <row r="9" spans="1:11">
      <c r="D9" s="47"/>
      <c r="E9" s="47"/>
      <c r="F9" s="47"/>
      <c r="G9" s="47"/>
      <c r="H9" s="47"/>
      <c r="I9" s="47"/>
    </row>
    <row r="10" spans="1:11" ht="29.45" customHeight="1">
      <c r="A10" s="77" t="s">
        <v>15</v>
      </c>
      <c r="B10" s="77" t="s">
        <v>38</v>
      </c>
      <c r="C10" s="77" t="s">
        <v>1</v>
      </c>
      <c r="D10" s="101" t="s">
        <v>26</v>
      </c>
      <c r="E10" s="101"/>
      <c r="F10" s="101"/>
      <c r="G10" s="101"/>
      <c r="H10" s="101"/>
      <c r="I10" s="101"/>
    </row>
    <row r="11" spans="1:11" ht="51">
      <c r="A11" s="77"/>
      <c r="B11" s="77"/>
      <c r="C11" s="77"/>
      <c r="D11" s="69" t="s">
        <v>74</v>
      </c>
      <c r="E11" s="69" t="s">
        <v>16</v>
      </c>
      <c r="F11" s="69" t="s">
        <v>39</v>
      </c>
      <c r="G11" s="69" t="s">
        <v>72</v>
      </c>
      <c r="H11" s="69" t="s">
        <v>73</v>
      </c>
      <c r="I11" s="69" t="s">
        <v>17</v>
      </c>
    </row>
    <row r="12" spans="1:11">
      <c r="A12" s="102"/>
      <c r="B12" s="96"/>
      <c r="C12" s="96"/>
      <c r="D12" s="48"/>
      <c r="E12" s="49"/>
      <c r="F12" s="49"/>
      <c r="G12" s="50">
        <f>IF($F12="",0,VLOOKUP($E12,'SALARY &amp; PBB RATES'!$A$6:$I$38,$F12+1,1))</f>
        <v>0</v>
      </c>
      <c r="H12" s="51"/>
      <c r="I12" s="52" t="str">
        <f>IF($H12&lt;3,"Not entitled",ROUND(($G12*(VLOOKUP($H12,'SALARY &amp; PBB RATES'!$K$6:$L$14,2)))*IF($A$12="BEST",65%,IF($A$12="BETTER",57.5%,IF($A$12="GOOD",50%,0%))),2))</f>
        <v>Not entitled</v>
      </c>
      <c r="K12" s="68"/>
    </row>
    <row r="13" spans="1:11">
      <c r="A13" s="102"/>
      <c r="B13" s="96"/>
      <c r="C13" s="96"/>
      <c r="D13" s="48"/>
      <c r="E13" s="49"/>
      <c r="F13" s="49"/>
      <c r="G13" s="50">
        <f>IF($F13="",0,VLOOKUP($E13,'SALARY &amp; PBB RATES'!$A$6:$I$38,$F13+1,1))</f>
        <v>0</v>
      </c>
      <c r="H13" s="51"/>
      <c r="I13" s="52" t="str">
        <f>IF($H13&lt;3,"Not entitled",ROUND(($G13*(VLOOKUP($H13,'SALARY &amp; PBB RATES'!$K$6:$L$14,2)))*IF($A$12="BEST",65%,IF($A$12="BETTER",57.5%,IF($A$12="GOOD",50%,0%))),2))</f>
        <v>Not entitled</v>
      </c>
      <c r="K13" s="68"/>
    </row>
    <row r="14" spans="1:11">
      <c r="A14" s="102"/>
      <c r="B14" s="96"/>
      <c r="C14" s="96"/>
      <c r="D14" s="48"/>
      <c r="E14" s="49"/>
      <c r="F14" s="49"/>
      <c r="G14" s="50">
        <f>IF($F14="",0,VLOOKUP($E14,'SALARY &amp; PBB RATES'!$A$6:$I$38,$F14+1,1))</f>
        <v>0</v>
      </c>
      <c r="H14" s="51"/>
      <c r="I14" s="52" t="str">
        <f>IF($H14&lt;3,"Not entitled",ROUND(($G14*(VLOOKUP($H14,'SALARY &amp; PBB RATES'!$K$6:$L$14,2)))*IF($A$12="BEST",65%,IF($A$12="BETTER",57.5%,IF($A$12="GOOD",50%,0%))),2))</f>
        <v>Not entitled</v>
      </c>
      <c r="K14" s="68"/>
    </row>
    <row r="15" spans="1:11">
      <c r="A15" s="102"/>
      <c r="B15" s="96"/>
      <c r="C15" s="96"/>
      <c r="D15" s="48"/>
      <c r="E15" s="49"/>
      <c r="F15" s="49"/>
      <c r="G15" s="50">
        <f>IF($F15="",0,VLOOKUP($E15,'SALARY &amp; PBB RATES'!$A$6:$I$38,$F15+1,1))</f>
        <v>0</v>
      </c>
      <c r="H15" s="51"/>
      <c r="I15" s="52" t="str">
        <f>IF($H15&lt;3,"Not entitled",ROUND(($G15*(VLOOKUP($H15,'SALARY &amp; PBB RATES'!$K$6:$L$14,2)))*IF($A$12="BEST",65%,IF($A$12="BETTER",57.5%,IF($A$12="GOOD",50%,0%))),2))</f>
        <v>Not entitled</v>
      </c>
      <c r="K15" s="68"/>
    </row>
    <row r="16" spans="1:11">
      <c r="A16" s="102"/>
      <c r="B16" s="96"/>
      <c r="C16" s="96"/>
      <c r="D16" s="48"/>
      <c r="E16" s="49"/>
      <c r="F16" s="49"/>
      <c r="G16" s="50">
        <f>IF($F16="",0,VLOOKUP($E16,'SALARY &amp; PBB RATES'!$A$6:$I$38,$F16+1,1))</f>
        <v>0</v>
      </c>
      <c r="H16" s="51"/>
      <c r="I16" s="52" t="str">
        <f>IF($H16&lt;3,"Not entitled",ROUND(($G16*(VLOOKUP($H16,'SALARY &amp; PBB RATES'!$K$6:$L$14,2)))*IF($A$12="BEST",65%,IF($A$12="BETTER",57.5%,IF($A$12="GOOD",50%,0%))),2))</f>
        <v>Not entitled</v>
      </c>
      <c r="K16" s="68"/>
    </row>
    <row r="17" spans="1:11">
      <c r="A17" s="102"/>
      <c r="B17" s="96"/>
      <c r="C17" s="96"/>
      <c r="D17" s="48"/>
      <c r="E17" s="49"/>
      <c r="F17" s="49"/>
      <c r="G17" s="50">
        <f>IF($F17="",0,VLOOKUP($E17,'SALARY &amp; PBB RATES'!$A$6:$I$38,$F17+1,1))</f>
        <v>0</v>
      </c>
      <c r="H17" s="51"/>
      <c r="I17" s="52" t="str">
        <f>IF($H17&lt;3,"Not entitled",ROUND(($G17*(VLOOKUP($H17,'SALARY &amp; PBB RATES'!$K$6:$L$14,2)))*IF($A$12="BEST",65%,IF($A$12="BETTER",57.5%,IF($A$12="GOOD",50%,0%))),2))</f>
        <v>Not entitled</v>
      </c>
      <c r="K17" s="68"/>
    </row>
    <row r="18" spans="1:11">
      <c r="A18" s="102"/>
      <c r="B18" s="96"/>
      <c r="C18" s="96"/>
      <c r="D18" s="48"/>
      <c r="E18" s="49"/>
      <c r="F18" s="49"/>
      <c r="G18" s="50">
        <f>IF($F18="",0,VLOOKUP($E18,'SALARY &amp; PBB RATES'!$A$6:$I$38,$F18+1,1))</f>
        <v>0</v>
      </c>
      <c r="H18" s="51"/>
      <c r="I18" s="52" t="str">
        <f>IF($H18&lt;3,"Not entitled",ROUND(($G18*(VLOOKUP($H18,'SALARY &amp; PBB RATES'!$K$6:$L$14,2)))*IF($A$12="BEST",65%,IF($A$12="BETTER",57.5%,IF($A$12="GOOD",50%,0%))),2))</f>
        <v>Not entitled</v>
      </c>
      <c r="K18" s="68"/>
    </row>
    <row r="19" spans="1:11">
      <c r="A19" s="102"/>
      <c r="B19" s="96"/>
      <c r="C19" s="96"/>
      <c r="D19" s="48"/>
      <c r="E19" s="49"/>
      <c r="F19" s="49"/>
      <c r="G19" s="50">
        <f>IF($F19="",0,VLOOKUP($E19,'SALARY &amp; PBB RATES'!$A$6:$I$38,$F19+1,1))</f>
        <v>0</v>
      </c>
      <c r="H19" s="51"/>
      <c r="I19" s="52" t="str">
        <f>IF($H19&lt;3,"Not entitled",ROUND(($G19*(VLOOKUP($H19,'SALARY &amp; PBB RATES'!$K$6:$L$14,2)))*IF($A$12="BEST",65%,IF($A$12="BETTER",57.5%,IF($A$12="GOOD",50%,0%))),2))</f>
        <v>Not entitled</v>
      </c>
      <c r="K19" s="68"/>
    </row>
    <row r="20" spans="1:11">
      <c r="A20" s="102"/>
      <c r="B20" s="96"/>
      <c r="C20" s="96"/>
      <c r="D20" s="48"/>
      <c r="E20" s="49"/>
      <c r="F20" s="49"/>
      <c r="G20" s="50">
        <f>IF($F20="",0,VLOOKUP($E20,'SALARY &amp; PBB RATES'!$A$6:$I$38,$F20+1,1))</f>
        <v>0</v>
      </c>
      <c r="H20" s="51"/>
      <c r="I20" s="52" t="str">
        <f>IF($H20&lt;3,"Not entitled",ROUND(($G20*(VLOOKUP($H20,'SALARY &amp; PBB RATES'!$K$6:$L$14,2)))*IF($A$12="BEST",65%,IF($A$12="BETTER",57.5%,IF($A$12="GOOD",50%,0%))),2))</f>
        <v>Not entitled</v>
      </c>
      <c r="K20" s="68"/>
    </row>
    <row r="21" spans="1:11">
      <c r="A21" s="102"/>
      <c r="B21" s="96"/>
      <c r="C21" s="96"/>
      <c r="D21" s="48"/>
      <c r="E21" s="49"/>
      <c r="F21" s="49"/>
      <c r="G21" s="50">
        <f>IF($F21="",0,VLOOKUP($E21,'SALARY &amp; PBB RATES'!$A$6:$I$38,$F21+1,1))</f>
        <v>0</v>
      </c>
      <c r="H21" s="51"/>
      <c r="I21" s="52" t="str">
        <f>IF($H21&lt;3,"Not entitled",ROUND(($G21*(VLOOKUP($H21,'SALARY &amp; PBB RATES'!$K$6:$L$14,2)))*IF($A$12="BEST",65%,IF($A$12="BETTER",57.5%,IF($A$12="GOOD",50%,0%))),2))</f>
        <v>Not entitled</v>
      </c>
      <c r="K21" s="68"/>
    </row>
    <row r="22" spans="1:11">
      <c r="A22" s="102"/>
      <c r="B22" s="96"/>
      <c r="C22" s="96"/>
      <c r="D22" s="48"/>
      <c r="E22" s="49"/>
      <c r="F22" s="49"/>
      <c r="G22" s="50">
        <f>IF($F22="",0,VLOOKUP($E22,'SALARY &amp; PBB RATES'!$A$6:$I$38,$F22+1,1))</f>
        <v>0</v>
      </c>
      <c r="H22" s="51"/>
      <c r="I22" s="52" t="str">
        <f>IF($H22&lt;3,"Not entitled",ROUND(($G22*(VLOOKUP($H22,'SALARY &amp; PBB RATES'!$K$6:$L$14,2)))*IF($A$12="BEST",65%,IF($A$12="BETTER",57.5%,IF($A$12="GOOD",50%,0%))),2))</f>
        <v>Not entitled</v>
      </c>
      <c r="K22" s="68"/>
    </row>
    <row r="23" spans="1:11">
      <c r="A23" s="102"/>
      <c r="B23" s="96"/>
      <c r="C23" s="96"/>
      <c r="D23" s="48"/>
      <c r="E23" s="49"/>
      <c r="F23" s="49"/>
      <c r="G23" s="50">
        <f>IF($F23="",0,VLOOKUP($E23,'SALARY &amp; PBB RATES'!$A$6:$I$38,$F23+1,1))</f>
        <v>0</v>
      </c>
      <c r="H23" s="51"/>
      <c r="I23" s="52" t="str">
        <f>IF($H23&lt;3,"Not entitled",ROUND(($G23*(VLOOKUP($H23,'SALARY &amp; PBB RATES'!$K$6:$L$14,2)))*IF($A$12="BEST",65%,IF($A$12="BETTER",57.5%,IF($A$12="GOOD",50%,0%))),2))</f>
        <v>Not entitled</v>
      </c>
      <c r="K23" s="68"/>
    </row>
    <row r="24" spans="1:11">
      <c r="A24" s="102"/>
      <c r="B24" s="96"/>
      <c r="C24" s="96"/>
      <c r="D24" s="48"/>
      <c r="E24" s="49"/>
      <c r="F24" s="49"/>
      <c r="G24" s="50">
        <f>IF($F24="",0,VLOOKUP($E24,'SALARY &amp; PBB RATES'!$A$6:$I$38,$F24+1,1))</f>
        <v>0</v>
      </c>
      <c r="H24" s="51"/>
      <c r="I24" s="52" t="str">
        <f>IF($H24&lt;3,"Not entitled",ROUND(($G24*(VLOOKUP($H24,'SALARY &amp; PBB RATES'!$K$6:$L$14,2)))*IF($A$12="BEST",65%,IF($A$12="BETTER",57.5%,IF($A$12="GOOD",50%,0%))),2))</f>
        <v>Not entitled</v>
      </c>
      <c r="K24" s="68"/>
    </row>
    <row r="25" spans="1:11">
      <c r="A25" s="102"/>
      <c r="B25" s="96"/>
      <c r="C25" s="96"/>
      <c r="D25" s="48"/>
      <c r="E25" s="49"/>
      <c r="F25" s="49"/>
      <c r="G25" s="50">
        <f>IF($F25="",0,VLOOKUP($E25,'SALARY &amp; PBB RATES'!$A$6:$I$38,$F25+1,1))</f>
        <v>0</v>
      </c>
      <c r="H25" s="51"/>
      <c r="I25" s="52" t="str">
        <f>IF($H25&lt;3,"Not entitled",ROUND(($G25*(VLOOKUP($H25,'SALARY &amp; PBB RATES'!$K$6:$L$14,2)))*IF($A$12="BEST",65%,IF($A$12="BETTER",57.5%,IF($A$12="GOOD",50%,0%))),2))</f>
        <v>Not entitled</v>
      </c>
      <c r="K25" s="68"/>
    </row>
    <row r="26" spans="1:11">
      <c r="A26" s="102"/>
      <c r="B26" s="96"/>
      <c r="C26" s="96"/>
      <c r="D26" s="48"/>
      <c r="E26" s="49"/>
      <c r="F26" s="49"/>
      <c r="G26" s="50">
        <f>IF($F26="",0,VLOOKUP($E26,'SALARY &amp; PBB RATES'!$A$6:$I$38,$F26+1,1))</f>
        <v>0</v>
      </c>
      <c r="H26" s="51"/>
      <c r="I26" s="52" t="str">
        <f>IF($H26&lt;3,"Not entitled",ROUND(($G26*(VLOOKUP($H26,'SALARY &amp; PBB RATES'!$K$6:$L$14,2)))*IF($A$12="BEST",65%,IF($A$12="BETTER",57.5%,IF($A$12="GOOD",50%,0%))),2))</f>
        <v>Not entitled</v>
      </c>
      <c r="K26" s="68"/>
    </row>
    <row r="27" spans="1:11">
      <c r="A27" s="102"/>
      <c r="B27" s="96"/>
      <c r="C27" s="96"/>
      <c r="D27" s="48"/>
      <c r="E27" s="49"/>
      <c r="F27" s="49"/>
      <c r="G27" s="50">
        <f>IF($F27="",0,VLOOKUP($E27,'SALARY &amp; PBB RATES'!$A$6:$I$38,$F27+1,1))</f>
        <v>0</v>
      </c>
      <c r="H27" s="51"/>
      <c r="I27" s="52" t="str">
        <f>IF($H27&lt;3,"Not entitled",ROUND(($G27*(VLOOKUP($H27,'SALARY &amp; PBB RATES'!$K$6:$L$14,2)))*IF($A$12="BEST",65%,IF($A$12="BETTER",57.5%,IF($A$12="GOOD",50%,0%))),2))</f>
        <v>Not entitled</v>
      </c>
      <c r="K27" s="68"/>
    </row>
    <row r="28" spans="1:11">
      <c r="A28" s="102"/>
      <c r="B28" s="96"/>
      <c r="C28" s="96"/>
      <c r="D28" s="48"/>
      <c r="E28" s="49"/>
      <c r="F28" s="49"/>
      <c r="G28" s="50">
        <f>IF($F28="",0,VLOOKUP($E28,'SALARY &amp; PBB RATES'!$A$6:$I$38,$F28+1,1))</f>
        <v>0</v>
      </c>
      <c r="H28" s="51"/>
      <c r="I28" s="52" t="str">
        <f>IF($H28&lt;3,"Not entitled",ROUND(($G28*(VLOOKUP($H28,'SALARY &amp; PBB RATES'!$K$6:$L$14,2)))*IF($A$12="BEST",65%,IF($A$12="BETTER",57.5%,IF($A$12="GOOD",50%,0%))),2))</f>
        <v>Not entitled</v>
      </c>
      <c r="K28" s="68"/>
    </row>
    <row r="29" spans="1:11">
      <c r="A29" s="102"/>
      <c r="B29" s="96"/>
      <c r="C29" s="96"/>
      <c r="D29" s="48"/>
      <c r="E29" s="49"/>
      <c r="F29" s="49"/>
      <c r="G29" s="50">
        <f>IF($F29="",0,VLOOKUP($E29,'SALARY &amp; PBB RATES'!$A$6:$I$38,$F29+1,1))</f>
        <v>0</v>
      </c>
      <c r="H29" s="51"/>
      <c r="I29" s="52" t="str">
        <f>IF($H29&lt;3,"Not entitled",ROUND(($G29*(VLOOKUP($H29,'SALARY &amp; PBB RATES'!$K$6:$L$14,2)))*IF($A$12="BEST",65%,IF($A$12="BETTER",57.5%,IF($A$12="GOOD",50%,0%))),2))</f>
        <v>Not entitled</v>
      </c>
      <c r="K29" s="68"/>
    </row>
    <row r="30" spans="1:11">
      <c r="A30" s="102"/>
      <c r="B30" s="96"/>
      <c r="C30" s="96"/>
      <c r="D30" s="48"/>
      <c r="E30" s="49"/>
      <c r="F30" s="49"/>
      <c r="G30" s="50">
        <f>IF($F30="",0,VLOOKUP($E30,'SALARY &amp; PBB RATES'!$A$6:$I$38,$F30+1,1))</f>
        <v>0</v>
      </c>
      <c r="H30" s="51"/>
      <c r="I30" s="52" t="str">
        <f>IF($H30&lt;3,"Not entitled",ROUND(($G30*(VLOOKUP($H30,'SALARY &amp; PBB RATES'!$K$6:$L$14,2)))*IF($A$12="BEST",65%,IF($A$12="BETTER",57.5%,IF($A$12="GOOD",50%,0%))),2))</f>
        <v>Not entitled</v>
      </c>
      <c r="K30" s="68"/>
    </row>
    <row r="31" spans="1:11">
      <c r="A31" s="102"/>
      <c r="B31" s="96"/>
      <c r="C31" s="96"/>
      <c r="D31" s="48"/>
      <c r="E31" s="49"/>
      <c r="F31" s="49"/>
      <c r="G31" s="50">
        <f>IF($F31="",0,VLOOKUP($E31,'SALARY &amp; PBB RATES'!$A$6:$I$38,$F31+1,1))</f>
        <v>0</v>
      </c>
      <c r="H31" s="51"/>
      <c r="I31" s="52" t="str">
        <f>IF($H31&lt;3,"Not entitled",ROUND(($G31*(VLOOKUP($H31,'SALARY &amp; PBB RATES'!$K$6:$L$14,2)))*IF($A$12="BEST",65%,IF($A$12="BETTER",57.5%,IF($A$12="GOOD",50%,0%))),2))</f>
        <v>Not entitled</v>
      </c>
      <c r="K31" s="68"/>
    </row>
    <row r="32" spans="1:11">
      <c r="A32" s="102"/>
      <c r="B32" s="96"/>
      <c r="C32" s="96"/>
      <c r="D32" s="48"/>
      <c r="E32" s="49"/>
      <c r="F32" s="49"/>
      <c r="G32" s="50">
        <f>IF($F32="",0,VLOOKUP($E32,'SALARY &amp; PBB RATES'!$A$6:$I$38,$F32+1,1))</f>
        <v>0</v>
      </c>
      <c r="H32" s="51"/>
      <c r="I32" s="52" t="str">
        <f>IF($H32&lt;3,"Not entitled",ROUND(($G32*(VLOOKUP($H32,'SALARY &amp; PBB RATES'!$K$6:$L$14,2)))*IF($A$12="BEST",65%,IF($A$12="BETTER",57.5%,IF($A$12="GOOD",50%,0%))),2))</f>
        <v>Not entitled</v>
      </c>
      <c r="K32" s="68"/>
    </row>
    <row r="33" spans="1:11">
      <c r="A33" s="102"/>
      <c r="B33" s="96"/>
      <c r="C33" s="96"/>
      <c r="D33" s="48"/>
      <c r="E33" s="49"/>
      <c r="F33" s="49"/>
      <c r="G33" s="50">
        <f>IF($F33="",0,VLOOKUP($E33,'SALARY &amp; PBB RATES'!$A$6:$I$38,$F33+1,1))</f>
        <v>0</v>
      </c>
      <c r="H33" s="51"/>
      <c r="I33" s="52" t="str">
        <f>IF($H33&lt;3,"Not entitled",ROUND(($G33*(VLOOKUP($H33,'SALARY &amp; PBB RATES'!$K$6:$L$14,2)))*IF($A$12="BEST",65%,IF($A$12="BETTER",57.5%,IF($A$12="GOOD",50%,0%))),2))</f>
        <v>Not entitled</v>
      </c>
      <c r="K33" s="68"/>
    </row>
    <row r="34" spans="1:11">
      <c r="A34" s="102"/>
      <c r="B34" s="96"/>
      <c r="C34" s="96"/>
      <c r="D34" s="53"/>
      <c r="E34" s="49"/>
      <c r="F34" s="49"/>
      <c r="G34" s="50">
        <f>IF($F34="",0,VLOOKUP($E34,'SALARY &amp; PBB RATES'!$A$6:$I$38,$F34+1,1))</f>
        <v>0</v>
      </c>
      <c r="H34" s="51"/>
      <c r="I34" s="52" t="str">
        <f>IF($H34&lt;3,"Not entitled",ROUND(($G34*(VLOOKUP($H34,'SALARY &amp; PBB RATES'!$K$6:$L$14,2)))*IF($A$12="BEST",65%,IF($A$12="BETTER",57.5%,IF($A$12="GOOD",50%,0%))),2))</f>
        <v>Not entitled</v>
      </c>
      <c r="K34" s="68"/>
    </row>
    <row r="35" spans="1:11">
      <c r="A35" s="102"/>
      <c r="B35" s="96"/>
      <c r="C35" s="96"/>
      <c r="D35" s="17"/>
      <c r="E35" s="49"/>
      <c r="F35" s="49"/>
      <c r="G35" s="50">
        <f>IF($F35="",0,VLOOKUP($E35,'SALARY &amp; PBB RATES'!$A$6:$I$38,$F35+1,1))</f>
        <v>0</v>
      </c>
      <c r="H35" s="51"/>
      <c r="I35" s="52" t="str">
        <f>IF($H35&lt;3,"Not entitled",ROUND(($G35*(VLOOKUP($H35,'SALARY &amp; PBB RATES'!$K$6:$L$14,2)))*IF($A$12="BEST",65%,IF($A$12="BETTER",57.5%,IF($A$12="GOOD",50%,0%))),2))</f>
        <v>Not entitled</v>
      </c>
    </row>
    <row r="36" spans="1:11">
      <c r="A36" s="102"/>
      <c r="B36" s="96"/>
      <c r="C36" s="96"/>
      <c r="D36" s="17"/>
      <c r="E36" s="49"/>
      <c r="F36" s="49"/>
      <c r="G36" s="50">
        <f>IF($F36="",0,VLOOKUP($E36,'SALARY &amp; PBB RATES'!$A$6:$I$38,$F36+1,1))</f>
        <v>0</v>
      </c>
      <c r="H36" s="49"/>
      <c r="I36" s="52" t="str">
        <f>IF($H36&lt;3,"Not entitled",ROUND(($G36*(VLOOKUP($H36,'SALARY &amp; PBB RATES'!$K$6:$L$14,2)))*IF($A$12="BEST",65%,IF($A$12="BETTER",57.5%,IF($A$12="GOOD",50%,0%))),2))</f>
        <v>Not entitled</v>
      </c>
    </row>
    <row r="37" spans="1:11">
      <c r="A37" s="92" t="s">
        <v>40</v>
      </c>
      <c r="B37" s="92"/>
      <c r="C37" s="92"/>
      <c r="D37" s="54"/>
      <c r="E37" s="93" t="s">
        <v>21</v>
      </c>
      <c r="F37" s="94"/>
      <c r="G37" s="94"/>
      <c r="H37" s="95"/>
      <c r="I37" s="55"/>
    </row>
    <row r="38" spans="1:11">
      <c r="A38" s="112" t="s">
        <v>27</v>
      </c>
      <c r="B38" s="113"/>
      <c r="C38" s="113"/>
      <c r="D38" s="113"/>
      <c r="E38" s="113"/>
      <c r="F38" s="113"/>
      <c r="G38" s="113"/>
      <c r="H38" s="113"/>
      <c r="I38" s="114"/>
    </row>
    <row r="39" spans="1:11" s="18" customFormat="1" ht="14.45" customHeight="1">
      <c r="A39" s="103" t="s">
        <v>22</v>
      </c>
      <c r="B39" s="104"/>
      <c r="C39" s="105"/>
      <c r="D39" s="16"/>
      <c r="E39" s="16"/>
      <c r="F39" s="16"/>
      <c r="G39" s="48"/>
      <c r="H39" s="16"/>
      <c r="I39" s="19"/>
    </row>
    <row r="40" spans="1:11">
      <c r="A40" s="106"/>
      <c r="B40" s="107"/>
      <c r="C40" s="108"/>
      <c r="D40" s="17"/>
      <c r="E40" s="10"/>
      <c r="F40" s="47"/>
      <c r="G40" s="10"/>
      <c r="H40" s="11"/>
      <c r="I40" s="20"/>
    </row>
    <row r="41" spans="1:11" ht="14.45" customHeight="1">
      <c r="A41" s="106"/>
      <c r="B41" s="107"/>
      <c r="C41" s="108"/>
      <c r="D41" s="17"/>
      <c r="E41" s="10"/>
      <c r="F41" s="11"/>
      <c r="G41" s="10"/>
      <c r="H41" s="11"/>
      <c r="I41" s="20"/>
    </row>
    <row r="42" spans="1:11" ht="14.45" customHeight="1">
      <c r="A42" s="109"/>
      <c r="B42" s="110"/>
      <c r="C42" s="111"/>
      <c r="D42" s="17"/>
      <c r="E42" s="10"/>
      <c r="F42" s="11"/>
      <c r="G42" s="10"/>
      <c r="H42" s="11"/>
      <c r="I42" s="20"/>
    </row>
    <row r="43" spans="1:11" s="18" customFormat="1">
      <c r="A43" s="103" t="s">
        <v>23</v>
      </c>
      <c r="B43" s="104"/>
      <c r="C43" s="105"/>
      <c r="D43" s="16"/>
      <c r="E43" s="16"/>
      <c r="F43" s="16"/>
      <c r="G43" s="16"/>
      <c r="H43" s="16"/>
      <c r="I43" s="19"/>
    </row>
    <row r="44" spans="1:11">
      <c r="A44" s="106"/>
      <c r="B44" s="107"/>
      <c r="C44" s="108"/>
      <c r="D44" s="17"/>
      <c r="E44" s="10"/>
      <c r="F44" s="11"/>
      <c r="G44" s="10"/>
      <c r="H44" s="11"/>
      <c r="I44" s="20"/>
    </row>
    <row r="45" spans="1:11" ht="14.45" customHeight="1">
      <c r="A45" s="106"/>
      <c r="B45" s="107"/>
      <c r="C45" s="108"/>
      <c r="D45" s="17"/>
      <c r="E45" s="10"/>
      <c r="F45" s="11"/>
      <c r="G45" s="10"/>
      <c r="H45" s="11"/>
      <c r="I45" s="20"/>
    </row>
    <row r="46" spans="1:11" ht="14.45" customHeight="1">
      <c r="A46" s="109"/>
      <c r="B46" s="110"/>
      <c r="C46" s="111"/>
      <c r="D46" s="17"/>
      <c r="E46" s="10"/>
      <c r="F46" s="11"/>
      <c r="G46" s="10"/>
      <c r="H46" s="11"/>
      <c r="I46" s="20"/>
    </row>
    <row r="47" spans="1:11" s="18" customFormat="1">
      <c r="A47" s="103" t="s">
        <v>24</v>
      </c>
      <c r="B47" s="104"/>
      <c r="C47" s="105"/>
      <c r="D47" s="16"/>
      <c r="E47" s="16"/>
      <c r="F47" s="16"/>
      <c r="G47" s="16"/>
      <c r="H47" s="16"/>
      <c r="I47" s="19"/>
    </row>
    <row r="48" spans="1:11">
      <c r="A48" s="106"/>
      <c r="B48" s="107"/>
      <c r="C48" s="108"/>
      <c r="D48" s="17"/>
      <c r="E48" s="10"/>
      <c r="F48" s="11"/>
      <c r="G48" s="10"/>
      <c r="H48" s="11"/>
      <c r="I48" s="20"/>
    </row>
    <row r="49" spans="1:9" ht="14.45" customHeight="1">
      <c r="A49" s="106"/>
      <c r="B49" s="107"/>
      <c r="C49" s="108"/>
      <c r="D49" s="17"/>
      <c r="E49" s="10"/>
      <c r="F49" s="11"/>
      <c r="G49" s="10"/>
      <c r="H49" s="11"/>
      <c r="I49" s="20"/>
    </row>
    <row r="50" spans="1:9" ht="14.45" customHeight="1">
      <c r="A50" s="109"/>
      <c r="B50" s="110"/>
      <c r="C50" s="111"/>
      <c r="D50" s="17"/>
      <c r="E50" s="10"/>
      <c r="F50" s="11"/>
      <c r="G50" s="10"/>
      <c r="H50" s="11"/>
      <c r="I50" s="20"/>
    </row>
    <row r="51" spans="1:9" s="18" customFormat="1">
      <c r="A51" s="103" t="s">
        <v>25</v>
      </c>
      <c r="B51" s="104"/>
      <c r="C51" s="105"/>
      <c r="D51" s="16"/>
      <c r="E51" s="16"/>
      <c r="F51" s="16"/>
      <c r="G51" s="16"/>
      <c r="H51" s="16"/>
      <c r="I51" s="19"/>
    </row>
    <row r="52" spans="1:9">
      <c r="A52" s="106"/>
      <c r="B52" s="107"/>
      <c r="C52" s="108"/>
      <c r="D52" s="17"/>
      <c r="E52" s="10"/>
      <c r="F52" s="11"/>
      <c r="G52" s="10"/>
      <c r="H52" s="11"/>
      <c r="I52" s="20"/>
    </row>
    <row r="53" spans="1:9">
      <c r="A53" s="106"/>
      <c r="B53" s="107"/>
      <c r="C53" s="108"/>
      <c r="D53" s="17"/>
      <c r="E53" s="10"/>
      <c r="F53" s="11"/>
      <c r="G53" s="10"/>
      <c r="H53" s="11"/>
      <c r="I53" s="20"/>
    </row>
    <row r="54" spans="1:9" ht="14.45" customHeight="1">
      <c r="A54" s="109"/>
      <c r="B54" s="110"/>
      <c r="C54" s="111"/>
      <c r="D54" s="17"/>
      <c r="E54" s="10"/>
      <c r="F54" s="11"/>
      <c r="G54" s="10"/>
      <c r="H54" s="11"/>
      <c r="I54" s="20"/>
    </row>
    <row r="55" spans="1:9">
      <c r="A55" s="92" t="s">
        <v>41</v>
      </c>
      <c r="B55" s="92"/>
      <c r="C55" s="92"/>
      <c r="D55" s="97"/>
      <c r="E55" s="98"/>
      <c r="F55" s="98"/>
      <c r="G55" s="98"/>
      <c r="H55" s="98"/>
      <c r="I55" s="99"/>
    </row>
    <row r="56" spans="1:9">
      <c r="A56" s="92" t="s">
        <v>29</v>
      </c>
      <c r="B56" s="92"/>
      <c r="C56" s="92"/>
      <c r="D56" s="97"/>
      <c r="E56" s="98"/>
      <c r="F56" s="98"/>
      <c r="G56" s="98"/>
      <c r="H56" s="98"/>
      <c r="I56" s="99"/>
    </row>
    <row r="58" spans="1:9">
      <c r="B58" s="15"/>
      <c r="C58" s="15"/>
    </row>
    <row r="59" spans="1:9">
      <c r="B59" s="13"/>
      <c r="C59" s="13"/>
      <c r="E59" s="15"/>
      <c r="G59" s="15"/>
    </row>
    <row r="60" spans="1:9">
      <c r="B60" s="25" t="s">
        <v>18</v>
      </c>
      <c r="C60" s="24"/>
      <c r="E60" s="14"/>
      <c r="G60" s="14"/>
    </row>
    <row r="61" spans="1:9">
      <c r="B61" s="23" t="s">
        <v>5</v>
      </c>
      <c r="C61" s="24"/>
      <c r="E61" s="14"/>
      <c r="G61" s="14"/>
    </row>
    <row r="62" spans="1:9">
      <c r="D62" s="15"/>
      <c r="E62" s="15"/>
      <c r="G62" s="15"/>
    </row>
  </sheetData>
  <mergeCells count="21">
    <mergeCell ref="D56:I56"/>
    <mergeCell ref="A1:I1"/>
    <mergeCell ref="A2:I2"/>
    <mergeCell ref="A3:I3"/>
    <mergeCell ref="A10:A11"/>
    <mergeCell ref="C10:C11"/>
    <mergeCell ref="D10:I10"/>
    <mergeCell ref="B10:B11"/>
    <mergeCell ref="A56:C56"/>
    <mergeCell ref="A12:A36"/>
    <mergeCell ref="C12:C36"/>
    <mergeCell ref="A47:C50"/>
    <mergeCell ref="A51:C54"/>
    <mergeCell ref="A39:C42"/>
    <mergeCell ref="A43:C46"/>
    <mergeCell ref="A38:I38"/>
    <mergeCell ref="A37:C37"/>
    <mergeCell ref="E37:H37"/>
    <mergeCell ref="A55:C55"/>
    <mergeCell ref="B12:B36"/>
    <mergeCell ref="D55:I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1.4 Small</vt:lpstr>
      <vt:lpstr>Form 1.4 Medium</vt:lpstr>
      <vt:lpstr>Form 1.4 Large</vt:lpstr>
      <vt:lpstr>SALARY &amp; PBB RATES</vt:lpstr>
      <vt:lpstr>Form 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suptoff</cp:lastModifiedBy>
  <dcterms:created xsi:type="dcterms:W3CDTF">2017-09-26T05:32:46Z</dcterms:created>
  <dcterms:modified xsi:type="dcterms:W3CDTF">2018-06-06T07:47:37Z</dcterms:modified>
</cp:coreProperties>
</file>